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daita-y\Downloads\"/>
    </mc:Choice>
  </mc:AlternateContent>
  <xr:revisionPtr revIDLastSave="0" documentId="13_ncr:1_{C2A46D50-7B83-47CD-B705-FB6DF3C0A2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" sheetId="1" r:id="rId1"/>
    <sheet name="高校リスト" sheetId="2" r:id="rId2"/>
    <sheet name="関東大会県予選" sheetId="3" r:id="rId3"/>
    <sheet name="全国大会県予選・新人戦" sheetId="4" r:id="rId4"/>
    <sheet name="Sheet1" sheetId="5" r:id="rId5"/>
  </sheets>
  <calcPr calcId="191029"/>
  <extLst>
    <ext uri="GoogleSheetsCustomDataVersion2">
      <go:sheetsCustomData xmlns:go="http://customooxmlschemas.google.com/" r:id="rId9" roundtripDataChecksum="xGf2/tOI/GWJ1EAm+rcITUB22GhijH4TnmzatA1oJl4="/>
    </ext>
  </extLst>
</workbook>
</file>

<file path=xl/calcChain.xml><?xml version="1.0" encoding="utf-8"?>
<calcChain xmlns="http://schemas.openxmlformats.org/spreadsheetml/2006/main">
  <c r="Q18" i="1" l="1"/>
  <c r="Q17" i="1"/>
  <c r="Q16" i="1"/>
  <c r="Q15" i="1"/>
  <c r="P12" i="1"/>
  <c r="P6" i="1"/>
  <c r="P7" i="1"/>
  <c r="P4" i="1"/>
  <c r="D11" i="4"/>
  <c r="D10" i="4"/>
  <c r="D11" i="3"/>
  <c r="D12" i="3"/>
  <c r="D13" i="3"/>
  <c r="D10" i="3"/>
  <c r="P2" i="1" l="1"/>
  <c r="C64" i="5"/>
  <c r="C63" i="5"/>
  <c r="C62" i="5"/>
  <c r="C61" i="5"/>
  <c r="C60" i="5"/>
  <c r="C59" i="5"/>
  <c r="C58" i="5"/>
  <c r="C57" i="5"/>
  <c r="C56" i="5"/>
  <c r="C55" i="5"/>
  <c r="C54" i="5"/>
  <c r="C53" i="5"/>
  <c r="C49" i="5"/>
  <c r="C48" i="5"/>
  <c r="C47" i="5"/>
  <c r="C45" i="5"/>
  <c r="C44" i="5"/>
  <c r="C43" i="5"/>
  <c r="C42" i="5"/>
  <c r="C40" i="5"/>
  <c r="C39" i="5"/>
  <c r="C38" i="5"/>
  <c r="C37" i="5"/>
  <c r="C35" i="5"/>
  <c r="C34" i="5"/>
  <c r="C33" i="5"/>
  <c r="C32" i="5"/>
  <c r="C30" i="5"/>
  <c r="C29" i="5"/>
  <c r="C26" i="5"/>
  <c r="C25" i="5"/>
  <c r="C23" i="5"/>
  <c r="C22" i="5"/>
  <c r="C21" i="5"/>
  <c r="C20" i="5"/>
  <c r="C18" i="5"/>
  <c r="C17" i="5"/>
  <c r="C16" i="5"/>
  <c r="C15" i="5"/>
  <c r="C13" i="5"/>
  <c r="C12" i="5"/>
  <c r="C11" i="5"/>
  <c r="C10" i="5"/>
  <c r="C8" i="5"/>
  <c r="C7" i="5"/>
  <c r="C6" i="5"/>
  <c r="C5" i="5"/>
  <c r="C4" i="5"/>
  <c r="H22" i="4"/>
  <c r="M20" i="4"/>
  <c r="M19" i="4"/>
  <c r="M18" i="4"/>
  <c r="M17" i="4"/>
  <c r="M16" i="4"/>
  <c r="M15" i="4"/>
  <c r="M14" i="4"/>
  <c r="M11" i="4"/>
  <c r="L11" i="4"/>
  <c r="M10" i="4"/>
  <c r="L10" i="4"/>
  <c r="K4" i="4"/>
  <c r="B4" i="4"/>
  <c r="H25" i="3"/>
  <c r="M23" i="3"/>
  <c r="M22" i="3"/>
  <c r="M21" i="3"/>
  <c r="M20" i="3"/>
  <c r="M19" i="3"/>
  <c r="M18" i="3"/>
  <c r="M17" i="3"/>
  <c r="M13" i="3"/>
  <c r="L13" i="3"/>
  <c r="M12" i="3"/>
  <c r="L12" i="3"/>
  <c r="M11" i="3"/>
  <c r="L11" i="3"/>
  <c r="M10" i="3"/>
  <c r="L10" i="3"/>
  <c r="K4" i="3"/>
  <c r="P22" i="1"/>
  <c r="C46" i="5" s="1"/>
  <c r="P21" i="1"/>
  <c r="C41" i="5" s="1"/>
  <c r="P20" i="1"/>
  <c r="C36" i="5" s="1"/>
  <c r="P19" i="1"/>
  <c r="C31" i="5" s="1"/>
  <c r="P18" i="1"/>
  <c r="H13" i="3" s="1"/>
  <c r="B18" i="1"/>
  <c r="P17" i="1"/>
  <c r="C19" i="5" s="1"/>
  <c r="B17" i="1"/>
  <c r="P16" i="1"/>
  <c r="H11" i="4" s="1"/>
  <c r="P15" i="1"/>
  <c r="H10" i="3" s="1"/>
  <c r="C6" i="1"/>
  <c r="C3" i="5" s="1"/>
  <c r="C5" i="1"/>
  <c r="I6" i="4" s="1"/>
  <c r="B2" i="1" l="1"/>
  <c r="C2" i="5"/>
  <c r="G6" i="3"/>
  <c r="H11" i="3"/>
  <c r="C24" i="5"/>
  <c r="H12" i="3"/>
  <c r="C9" i="5"/>
  <c r="H10" i="4"/>
  <c r="C14" i="5"/>
</calcChain>
</file>

<file path=xl/sharedStrings.xml><?xml version="1.0" encoding="utf-8"?>
<sst xmlns="http://schemas.openxmlformats.org/spreadsheetml/2006/main" count="447" uniqueCount="328">
  <si>
    <t>令和６年度から、大会の参加登録はGoogleFormsにて登録になりました。
従来のeメールではなく、GoogleFormsから登録を行ってください。</t>
  </si>
  <si>
    <t>学校No</t>
  </si>
  <si>
    <t>学校名</t>
  </si>
  <si>
    <t>略称</t>
  </si>
  <si>
    <t>申込大会</t>
  </si>
  <si>
    <t>男女</t>
  </si>
  <si>
    <t>関東高等学校剣道大会茨城県予選会</t>
  </si>
  <si>
    <t>個人戦のみに出場する場合は〇</t>
  </si>
  <si>
    <t>全国高等学校剣道大会茨城県予選会</t>
  </si>
  <si>
    <t>茨城県高等学校剣道新人大会</t>
  </si>
  <si>
    <t>監督氏名</t>
  </si>
  <si>
    <t>氏名</t>
  </si>
  <si>
    <t>生年月日</t>
  </si>
  <si>
    <t>学年</t>
  </si>
  <si>
    <t>段位</t>
  </si>
  <si>
    <t>大会参加
についての承諾
（承諾の場合は〇）</t>
  </si>
  <si>
    <t>姓</t>
  </si>
  <si>
    <t>名</t>
  </si>
  <si>
    <t>平成</t>
  </si>
  <si>
    <t>年</t>
  </si>
  <si>
    <t>月</t>
  </si>
  <si>
    <t>日</t>
  </si>
  <si>
    <t>※　関東予選は１～４まで，
　　 全国予選・新人戦は１～２まで，
　　 入力してください。</t>
  </si>
  <si>
    <t>確認事項</t>
  </si>
  <si>
    <t>①</t>
  </si>
  <si>
    <t>こぶしと前腕（肘関節から手首関節の尺骨が和（最長部））の1/2を保護している</t>
  </si>
  <si>
    <t>②</t>
  </si>
  <si>
    <t>小手ぶとん部のえぐり（クリ）の深さは，小手ぶとん部最長部と最短部の差が2.5ｃｍ以内である。</t>
  </si>
  <si>
    <t>③</t>
  </si>
  <si>
    <t>小手頭部・小手ぶとん部の十分な衝撃緩衝能力がある。</t>
  </si>
  <si>
    <t>④</t>
  </si>
  <si>
    <t>肩関節の保護ができる布団の長さが確保されている。</t>
  </si>
  <si>
    <t>⑤</t>
  </si>
  <si>
    <t>面ぶとんの十分な衝撃緩衝能力がある。</t>
  </si>
  <si>
    <t>⑥</t>
  </si>
  <si>
    <t>袖の長さについて，肘関節の保護ができる。（構えたときに肘関節か隠れること）</t>
  </si>
  <si>
    <t>⑦</t>
  </si>
  <si>
    <t>マウスシールド(マウスガード)を必ず着用し，破損や亀裂等がなく安全なものを使用している。</t>
  </si>
  <si>
    <t>上記の確認事項を確認の上，今大会に申し込みをします。</t>
  </si>
  <si>
    <t>No</t>
  </si>
  <si>
    <t>県立高校　県北地区</t>
  </si>
  <si>
    <t>茨城県立高萩高等学校</t>
  </si>
  <si>
    <t>高萩</t>
  </si>
  <si>
    <t>茨城県立高萩清松高等学校</t>
  </si>
  <si>
    <t>高萩清松</t>
  </si>
  <si>
    <t>茨城県立日立第一高等学校</t>
  </si>
  <si>
    <t>日立第一</t>
  </si>
  <si>
    <t>茨城県立日立第二高等学校</t>
  </si>
  <si>
    <t>日立第二</t>
  </si>
  <si>
    <t>茨城県立日立工業高等学校</t>
  </si>
  <si>
    <t>日立工業</t>
  </si>
  <si>
    <t>茨城県立多賀高等学校</t>
  </si>
  <si>
    <t>多賀</t>
  </si>
  <si>
    <t>茨城県立日立商業高等学校</t>
  </si>
  <si>
    <t>日立商業</t>
  </si>
  <si>
    <t>茨城県立日立北高等学校</t>
  </si>
  <si>
    <t>日立北</t>
  </si>
  <si>
    <t>茨城県立磯原郷英高等学校</t>
  </si>
  <si>
    <t>磯原郷英</t>
  </si>
  <si>
    <t>茨城県立太田第一高等学校</t>
  </si>
  <si>
    <t>太田第一</t>
  </si>
  <si>
    <t>茨城県立太田西山高等学校</t>
  </si>
  <si>
    <t>太田西山</t>
  </si>
  <si>
    <t>県立高校　水戸地区</t>
  </si>
  <si>
    <t>茨城県立大子清流高等学校</t>
  </si>
  <si>
    <t>大子清流</t>
  </si>
  <si>
    <t>茨城県立小瀬高等学校</t>
  </si>
  <si>
    <t>小瀬</t>
  </si>
  <si>
    <t>茨城県立常陸大宮高等学校</t>
  </si>
  <si>
    <t>常陸大宮</t>
  </si>
  <si>
    <t>茨城県立水戸第一高等学校</t>
  </si>
  <si>
    <t>水戸第一</t>
  </si>
  <si>
    <t>茨城県立水戸第二高等学校</t>
  </si>
  <si>
    <t>水戸第二</t>
  </si>
  <si>
    <t>茨城県立水戸第三高等学校</t>
  </si>
  <si>
    <t>水戸第三</t>
  </si>
  <si>
    <t>茨城県立緑岡高等学校</t>
  </si>
  <si>
    <t>緑岡</t>
  </si>
  <si>
    <t>茨城県立水戸農業高等学校</t>
  </si>
  <si>
    <t>水戸農業</t>
  </si>
  <si>
    <t>茨城県立水戸工業高等学校</t>
  </si>
  <si>
    <t>水戸工業</t>
  </si>
  <si>
    <t>茨城県立水戸商業高等学校</t>
  </si>
  <si>
    <t>水戸商業</t>
  </si>
  <si>
    <t>茨城県立水戸南高等学校</t>
  </si>
  <si>
    <t>水戸南</t>
  </si>
  <si>
    <t>茨城県立水戸桜ノ牧高等学校</t>
  </si>
  <si>
    <t>水戸桜ノ牧</t>
  </si>
  <si>
    <t>茨城県立水戸桜ノ牧高等学校常北校</t>
  </si>
  <si>
    <t>水戸桜ノ牧常北</t>
  </si>
  <si>
    <t>茨城県立勝田高等学校</t>
  </si>
  <si>
    <t>勝田</t>
  </si>
  <si>
    <t>茨城県立勝田工業高等学校</t>
  </si>
  <si>
    <t>勝田工業</t>
  </si>
  <si>
    <t>茨城県立佐和高等学校</t>
  </si>
  <si>
    <t>佐和</t>
  </si>
  <si>
    <t>茨城県立那珂湊高等学校</t>
  </si>
  <si>
    <t>那珂湊</t>
  </si>
  <si>
    <t>茨城県立海洋高等学校</t>
  </si>
  <si>
    <t>海洋</t>
  </si>
  <si>
    <t>茨城県立笠間高等学校</t>
  </si>
  <si>
    <t>笠間</t>
  </si>
  <si>
    <t>茨城県立友部高等学校</t>
  </si>
  <si>
    <t>友部</t>
  </si>
  <si>
    <t>茨城県立ＩＴ未来高等学校</t>
  </si>
  <si>
    <t>IT未来</t>
  </si>
  <si>
    <t>茨城県立大洗高等学校</t>
  </si>
  <si>
    <t>大洗</t>
  </si>
  <si>
    <t>茨城県立東海高等学校</t>
  </si>
  <si>
    <t>東海</t>
  </si>
  <si>
    <t>茨城県立茨城東高等学校</t>
  </si>
  <si>
    <t>茨城東</t>
  </si>
  <si>
    <t>茨城県立那珂高等学校</t>
  </si>
  <si>
    <t>那珂</t>
  </si>
  <si>
    <t>県立高校　県東地区</t>
  </si>
  <si>
    <t>茨城県立鉾田第一高等学校</t>
  </si>
  <si>
    <t>鉾田第一</t>
  </si>
  <si>
    <t>茨城県立鉾田第二高等学校</t>
  </si>
  <si>
    <t>鉾田第二</t>
  </si>
  <si>
    <t>茨城県立玉造工業高等学校</t>
  </si>
  <si>
    <t>玉造工業</t>
  </si>
  <si>
    <t>茨城県立麻生高等学校</t>
  </si>
  <si>
    <t>麻生</t>
  </si>
  <si>
    <t>茨城県立潮来高等学校</t>
  </si>
  <si>
    <t>潮来</t>
  </si>
  <si>
    <t>茨城県立鹿島高等学校</t>
  </si>
  <si>
    <t>鹿島</t>
  </si>
  <si>
    <t>茨城県立鹿島灘高等学校</t>
  </si>
  <si>
    <t>鹿島灘</t>
  </si>
  <si>
    <t>茨城県立神栖高等学校</t>
  </si>
  <si>
    <t>神栖</t>
  </si>
  <si>
    <t>茨城県立波崎高等学校</t>
  </si>
  <si>
    <t>波崎</t>
  </si>
  <si>
    <t>茨城県立波崎柳川高等学校</t>
  </si>
  <si>
    <t>波崎柳川</t>
  </si>
  <si>
    <t>県立高校　県南地区</t>
  </si>
  <si>
    <t>茨城県立土浦第一高等学校</t>
  </si>
  <si>
    <t>土浦第一</t>
  </si>
  <si>
    <t>茨城県立土浦第二高等学校</t>
  </si>
  <si>
    <t>土浦第二</t>
  </si>
  <si>
    <t>茨城県立土浦第三高等学校</t>
  </si>
  <si>
    <t>土浦第三</t>
  </si>
  <si>
    <t>茨城県立土浦工業高等学校</t>
  </si>
  <si>
    <t>土浦工業</t>
  </si>
  <si>
    <t>茨城県立土浦湖北高等学校</t>
  </si>
  <si>
    <t>土浦湖北</t>
  </si>
  <si>
    <t>茨城県立石岡第一高等学校</t>
  </si>
  <si>
    <t>石岡第一</t>
  </si>
  <si>
    <t>茨城県立石岡第二高等学校</t>
  </si>
  <si>
    <t>石岡第二</t>
  </si>
  <si>
    <t>茨城県立石岡商業高等学校</t>
  </si>
  <si>
    <t>石岡商業</t>
  </si>
  <si>
    <t>茨城県立中央高等学校</t>
  </si>
  <si>
    <t>中央</t>
  </si>
  <si>
    <t>茨城県立竜ヶ崎第一高等学校</t>
  </si>
  <si>
    <t>竜ヶ崎第一</t>
  </si>
  <si>
    <t>茨城県立竜ヶ崎第二高等学校</t>
  </si>
  <si>
    <t>竜ヶ崎第二</t>
  </si>
  <si>
    <t>茨城県立竜ヶ崎南高等学校</t>
  </si>
  <si>
    <t>竜ヶ崎南</t>
  </si>
  <si>
    <t>茨城県立江戸崎総合高等学校</t>
  </si>
  <si>
    <t>江戸崎総合</t>
  </si>
  <si>
    <t>茨城県立取手第一高等学校</t>
  </si>
  <si>
    <t>取手第一</t>
  </si>
  <si>
    <t>茨城県立取手第二高等学校</t>
  </si>
  <si>
    <t>取手第二</t>
  </si>
  <si>
    <t>茨城県立取手松陽高等学校</t>
  </si>
  <si>
    <t>取手松陽</t>
  </si>
  <si>
    <t>茨城県立藤代高等学校</t>
  </si>
  <si>
    <t>藤代</t>
  </si>
  <si>
    <t>茨城県立藤代紫水高等学校</t>
  </si>
  <si>
    <t>藤代紫水</t>
  </si>
  <si>
    <t>茨城県立牛久高等学校</t>
  </si>
  <si>
    <t>牛久</t>
  </si>
  <si>
    <t>茨城県立牛久栄進高等学校</t>
  </si>
  <si>
    <t>牛久栄進</t>
  </si>
  <si>
    <t>県立高校　県西地区</t>
  </si>
  <si>
    <t>茨城県立筑波高等学校</t>
  </si>
  <si>
    <t>筑波</t>
  </si>
  <si>
    <t>茨城県立竹園高等学校</t>
  </si>
  <si>
    <t>竹園</t>
  </si>
  <si>
    <t>茨城県立つくば工科高等学校</t>
  </si>
  <si>
    <t>つくば工科</t>
  </si>
  <si>
    <t>茨城県立つくばサイエンス高等学校</t>
  </si>
  <si>
    <t>つくばサイエンス</t>
  </si>
  <si>
    <t>茨城県立茎崎高等学校</t>
  </si>
  <si>
    <t>茎崎</t>
  </si>
  <si>
    <t>茨城県立岩瀬高等学校</t>
  </si>
  <si>
    <t>岩瀬</t>
  </si>
  <si>
    <t>茨城県立真壁高等学校</t>
  </si>
  <si>
    <t>真壁</t>
  </si>
  <si>
    <t>茨城県立下館第一高等学校</t>
  </si>
  <si>
    <t>下館第一</t>
  </si>
  <si>
    <t>茨城県立下館第二高等学校</t>
  </si>
  <si>
    <t>下館第二</t>
  </si>
  <si>
    <t>茨城県立下館工業高等学校</t>
  </si>
  <si>
    <t>下館工業</t>
  </si>
  <si>
    <t>茨城県立明野高等学校</t>
  </si>
  <si>
    <t>明野</t>
  </si>
  <si>
    <t>茨城県立下妻第一高等学校</t>
  </si>
  <si>
    <t>下妻第一</t>
  </si>
  <si>
    <t>茨城県立下妻第二高等学校</t>
  </si>
  <si>
    <t>下妻第二</t>
  </si>
  <si>
    <t>茨城県立結城第一高等学校</t>
  </si>
  <si>
    <t>結城第一</t>
  </si>
  <si>
    <t>茨城県立結城第二高等学校</t>
  </si>
  <si>
    <t>結城第二</t>
  </si>
  <si>
    <t>茨城県立鬼怒商業高等学校</t>
  </si>
  <si>
    <t>鬼怒商業</t>
  </si>
  <si>
    <t>茨城県立石下紫峰高等学校</t>
  </si>
  <si>
    <t>石下紫峰</t>
  </si>
  <si>
    <t>茨城県立水海道第一高等学校</t>
  </si>
  <si>
    <t>水海道第一</t>
  </si>
  <si>
    <t>茨城県立水海道第二高等学校</t>
  </si>
  <si>
    <t>水海道第二</t>
  </si>
  <si>
    <t>茨城県立八千代高等学校</t>
  </si>
  <si>
    <t>八千代</t>
  </si>
  <si>
    <t>茨城県立古河第一高等学校</t>
  </si>
  <si>
    <t>古河第一</t>
  </si>
  <si>
    <t>茨城県立古河第二高等学校</t>
  </si>
  <si>
    <t>古河第二</t>
  </si>
  <si>
    <t>茨城県立古河第三高等学校</t>
  </si>
  <si>
    <t>古河第三</t>
  </si>
  <si>
    <t>茨城県立総和工業高等学校</t>
  </si>
  <si>
    <t>総和工業</t>
  </si>
  <si>
    <t>茨城県立三和高等学校</t>
  </si>
  <si>
    <t>三和</t>
  </si>
  <si>
    <t>茨城県立境高等学校</t>
  </si>
  <si>
    <t>境</t>
  </si>
  <si>
    <t>茨城県立坂東清風高等学校</t>
  </si>
  <si>
    <t>坂東清風</t>
  </si>
  <si>
    <t>茨城県立守谷高等学校</t>
  </si>
  <si>
    <t>守谷</t>
  </si>
  <si>
    <t>茨城県立伊奈高等学校</t>
  </si>
  <si>
    <t>伊奈</t>
  </si>
  <si>
    <t>県立中等教育学校</t>
  </si>
  <si>
    <t>茨城県立勝田中等教育学校</t>
  </si>
  <si>
    <t>勝田中等</t>
  </si>
  <si>
    <t>茨城県立並木中等教育学校</t>
  </si>
  <si>
    <t>並木中等</t>
  </si>
  <si>
    <t>茨城県立古河中等教育学校</t>
  </si>
  <si>
    <t>古河中等</t>
  </si>
  <si>
    <t>私立高校</t>
  </si>
  <si>
    <t>茨城高等学校</t>
  </si>
  <si>
    <t>茨城</t>
  </si>
  <si>
    <t>大成女子高等学校</t>
  </si>
  <si>
    <t>大成女子</t>
  </si>
  <si>
    <t>常磐大学高等学校</t>
  </si>
  <si>
    <t>常大高</t>
  </si>
  <si>
    <t>水戸女子高等学校</t>
  </si>
  <si>
    <t>水戸女子</t>
  </si>
  <si>
    <t>水戸啓明高等学校</t>
  </si>
  <si>
    <t>水戸啓明</t>
  </si>
  <si>
    <t>水戸葵陵高等学校</t>
  </si>
  <si>
    <t>水戸葵陵</t>
  </si>
  <si>
    <t>水城高等学校</t>
  </si>
  <si>
    <t>水城</t>
  </si>
  <si>
    <t>明秀学園日立高等学校</t>
  </si>
  <si>
    <t>明秀日立</t>
  </si>
  <si>
    <t>茨城キリスト教学園高等学校</t>
  </si>
  <si>
    <t>茨城キリスト</t>
  </si>
  <si>
    <t>つくば国際大学高等学校</t>
  </si>
  <si>
    <t>つくば国際</t>
  </si>
  <si>
    <t>つくば国際大学東風高等学校</t>
  </si>
  <si>
    <t>東風</t>
  </si>
  <si>
    <t>土浦日本大学高等学校</t>
  </si>
  <si>
    <t>土浦日大</t>
  </si>
  <si>
    <t>岩瀬日本大学高等学校</t>
  </si>
  <si>
    <t>岩瀬日大</t>
  </si>
  <si>
    <t>霞ヶ浦高等学校</t>
  </si>
  <si>
    <t>霞ヶ浦</t>
  </si>
  <si>
    <t>東洋大学附属牛久高等学校</t>
  </si>
  <si>
    <t>東洋大牛久</t>
  </si>
  <si>
    <t>愛国学園大学附属龍ケ崎高等学校</t>
  </si>
  <si>
    <t>愛国大龍ケ崎</t>
  </si>
  <si>
    <t>清真学園高等学校</t>
  </si>
  <si>
    <t>清真学園</t>
  </si>
  <si>
    <t>江戸川学園取手高等学校</t>
  </si>
  <si>
    <t>江戸川学園</t>
  </si>
  <si>
    <t>茗溪学園高等学校</t>
  </si>
  <si>
    <t>茗溪学園</t>
  </si>
  <si>
    <t>常総学院高等学校</t>
  </si>
  <si>
    <t>常総学院</t>
  </si>
  <si>
    <t>聖徳大学附属取手聖徳女子高等学校</t>
  </si>
  <si>
    <t>取手聖徳</t>
  </si>
  <si>
    <t>鹿島学園高等学校</t>
  </si>
  <si>
    <t>鹿島学園</t>
  </si>
  <si>
    <t>つくば秀英高等学校</t>
  </si>
  <si>
    <t>つくば秀英</t>
  </si>
  <si>
    <t>青丘学院つくば高等学校</t>
  </si>
  <si>
    <t>青丘</t>
  </si>
  <si>
    <t>私立中等教育学校</t>
  </si>
  <si>
    <t>土浦日本大学中等教育学校</t>
  </si>
  <si>
    <t>土浦日大中等</t>
  </si>
  <si>
    <t>智学館中等教育学校</t>
  </si>
  <si>
    <t>智学館中等</t>
  </si>
  <si>
    <t>開智望中等教育学校</t>
  </si>
  <si>
    <t>開智望中等</t>
  </si>
  <si>
    <t>高等専門学校</t>
  </si>
  <si>
    <t>茨城工業高等専門学校</t>
  </si>
  <si>
    <t>茨城高専</t>
  </si>
  <si>
    <t>高等課程を持つ専修学校</t>
  </si>
  <si>
    <t>科学技術学園高等学校日立</t>
  </si>
  <si>
    <t>科技高日立</t>
  </si>
  <si>
    <t>茨城県高等学校剣道大会申込書（個）</t>
  </si>
  <si>
    <t>（大会名）</t>
  </si>
  <si>
    <t>関東大会茨城県予選</t>
  </si>
  <si>
    <t>氏　　　　名</t>
  </si>
  <si>
    <t>生　年　月　日</t>
  </si>
  <si>
    <t>確　　認　　事　　項</t>
  </si>
  <si>
    <t>こぶしと前腕（肘関節から手首関節の尺骨が和（最長部））の1/2を保護している。</t>
  </si>
  <si>
    <t>監督</t>
  </si>
  <si>
    <t>審判員</t>
  </si>
  <si>
    <t>個人のみ</t>
  </si>
  <si>
    <t>弁当数</t>
  </si>
  <si>
    <t>確認１</t>
  </si>
  <si>
    <t>確認２</t>
  </si>
  <si>
    <t>確認３</t>
  </si>
  <si>
    <t>確認４</t>
  </si>
  <si>
    <t>確認５</t>
  </si>
  <si>
    <t>確認６</t>
  </si>
  <si>
    <t>参加承諾1</t>
  </si>
  <si>
    <t>参加承諾2</t>
  </si>
  <si>
    <t>参加承諾3</t>
  </si>
  <si>
    <t>参加承諾4</t>
  </si>
  <si>
    <t>確認７</t>
  </si>
  <si>
    <t>来場生徒数</t>
  </si>
  <si>
    <t xml:space="preserve">※　新人戦での推薦選手については， 記入の必要はありません。
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</si>
</sst>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]ggge&quot;年&quot;m&quot;月&quot;d&quot;日&quot;;@" x16r2:formatCode16="[$-ja-JP-x-gannen]ggge&quot;年&quot;m&quot;月&quot;d&quot;日&quot;;@"/>
    <numFmt numFmtId="178" formatCode="[$-411]ggge&quot;年&quot;m&quot;月&quot;d&quot;日&quot;;@"/>
  </numFmts>
  <fonts count="19">
    <font>
      <sz val="11"/>
      <color theme="1"/>
      <name val="MS PGothic"/>
      <scheme val="minor"/>
    </font>
    <font>
      <b/>
      <sz val="16"/>
      <color rgb="FFFF0000"/>
      <name val="MS PGothic"/>
      <family val="3"/>
      <charset val="128"/>
    </font>
    <font>
      <u/>
      <sz val="11"/>
      <color theme="10"/>
      <name val="MS PGothic"/>
      <family val="3"/>
      <charset val="128"/>
    </font>
    <font>
      <sz val="11"/>
      <color theme="1"/>
      <name val="MS PGothic"/>
      <family val="3"/>
      <charset val="128"/>
    </font>
    <font>
      <sz val="11"/>
      <name val="MS PGothic"/>
      <family val="3"/>
      <charset val="128"/>
    </font>
    <font>
      <sz val="22"/>
      <color theme="1"/>
      <name val="MS PGothic"/>
      <family val="3"/>
      <charset val="128"/>
    </font>
    <font>
      <sz val="20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Hg正楷書体-pro"/>
      <family val="4"/>
      <charset val="128"/>
    </font>
    <font>
      <sz val="20"/>
      <color theme="1"/>
      <name val="Hg正楷書体-pro"/>
      <family val="4"/>
      <charset val="128"/>
    </font>
    <font>
      <sz val="18"/>
      <color theme="1"/>
      <name val="Hg正楷書体-pro"/>
      <family val="4"/>
      <charset val="128"/>
    </font>
    <font>
      <sz val="14"/>
      <color theme="1"/>
      <name val="Hg正楷書体-pro"/>
      <family val="4"/>
      <charset val="128"/>
    </font>
    <font>
      <sz val="16"/>
      <color theme="1"/>
      <name val="Hg正楷書体-pro"/>
      <family val="4"/>
      <charset val="128"/>
    </font>
    <font>
      <sz val="12"/>
      <color theme="1"/>
      <name val="Hg正楷書体-pro"/>
      <family val="4"/>
      <charset val="128"/>
    </font>
    <font>
      <sz val="22"/>
      <color theme="1"/>
      <name val="Hg正楷書体-pro"/>
      <family val="4"/>
      <charset val="128"/>
    </font>
    <font>
      <sz val="6"/>
      <name val="MS PGothic"/>
      <family val="3"/>
      <charset val="128"/>
      <scheme val="minor"/>
    </font>
    <font>
      <u/>
      <sz val="14"/>
      <color theme="10"/>
      <name val="MS PGothic"/>
      <family val="3"/>
      <charset val="128"/>
    </font>
    <font>
      <sz val="14"/>
      <color theme="1"/>
      <name val="MS PGothic"/>
      <family val="3"/>
      <charset val="128"/>
      <scheme val="minor"/>
    </font>
    <font>
      <b/>
      <sz val="11"/>
      <color rgb="FFFF0000"/>
      <name val="MS P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  <fill>
      <patternFill patternType="solid">
        <fgColor rgb="FFDAEEF3"/>
        <bgColor rgb="FFDAEEF3"/>
      </patternFill>
    </fill>
    <fill>
      <patternFill patternType="solid">
        <fgColor rgb="FFF2DBDB"/>
        <bgColor rgb="FFF2DBDB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0" borderId="0" xfId="0" applyFont="1" applyAlignment="1">
      <alignment vertical="top" wrapText="1"/>
    </xf>
    <xf numFmtId="0" fontId="7" fillId="0" borderId="4" xfId="0" applyFont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vertical="center"/>
    </xf>
    <xf numFmtId="0" fontId="3" fillId="5" borderId="27" xfId="0" applyFont="1" applyFill="1" applyBorder="1" applyAlignment="1">
      <alignment vertical="center"/>
    </xf>
    <xf numFmtId="0" fontId="3" fillId="5" borderId="28" xfId="0" applyFont="1" applyFill="1" applyBorder="1" applyAlignment="1">
      <alignment vertical="center"/>
    </xf>
    <xf numFmtId="0" fontId="3" fillId="6" borderId="29" xfId="0" applyFont="1" applyFill="1" applyBorder="1" applyAlignment="1">
      <alignment vertical="center"/>
    </xf>
    <xf numFmtId="0" fontId="3" fillId="6" borderId="30" xfId="0" applyFont="1" applyFill="1" applyBorder="1" applyAlignment="1">
      <alignment vertical="center"/>
    </xf>
    <xf numFmtId="0" fontId="3" fillId="6" borderId="31" xfId="0" applyFont="1" applyFill="1" applyBorder="1" applyAlignment="1">
      <alignment vertical="center"/>
    </xf>
    <xf numFmtId="0" fontId="3" fillId="6" borderId="32" xfId="0" applyFont="1" applyFill="1" applyBorder="1" applyAlignment="1">
      <alignment vertical="center"/>
    </xf>
    <xf numFmtId="0" fontId="3" fillId="6" borderId="33" xfId="0" applyFont="1" applyFill="1" applyBorder="1" applyAlignment="1">
      <alignment vertical="center"/>
    </xf>
    <xf numFmtId="0" fontId="3" fillId="6" borderId="34" xfId="0" applyFont="1" applyFill="1" applyBorder="1" applyAlignment="1">
      <alignment vertical="center"/>
    </xf>
    <xf numFmtId="0" fontId="3" fillId="6" borderId="35" xfId="0" applyFont="1" applyFill="1" applyBorder="1" applyAlignment="1">
      <alignment vertical="center"/>
    </xf>
    <xf numFmtId="0" fontId="3" fillId="6" borderId="36" xfId="0" applyFont="1" applyFill="1" applyBorder="1" applyAlignment="1">
      <alignment vertical="center"/>
    </xf>
    <xf numFmtId="0" fontId="3" fillId="6" borderId="37" xfId="0" applyFont="1" applyFill="1" applyBorder="1" applyAlignment="1">
      <alignment vertical="center"/>
    </xf>
    <xf numFmtId="0" fontId="3" fillId="6" borderId="38" xfId="0" applyFont="1" applyFill="1" applyBorder="1" applyAlignment="1">
      <alignment vertical="center"/>
    </xf>
    <xf numFmtId="0" fontId="3" fillId="6" borderId="39" xfId="0" applyFont="1" applyFill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9" xfId="0" applyFont="1" applyBorder="1"/>
    <xf numFmtId="0" fontId="11" fillId="0" borderId="15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17" xfId="0" applyFont="1" applyFill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vertical="center"/>
      <protection locked="0"/>
    </xf>
    <xf numFmtId="0" fontId="3" fillId="2" borderId="18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3" fillId="3" borderId="5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shrinkToFit="1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vertical="center" shrinkToFit="1"/>
    </xf>
    <xf numFmtId="177" fontId="4" fillId="0" borderId="3" xfId="0" applyNumberFormat="1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vertical="center"/>
    </xf>
    <xf numFmtId="178" fontId="4" fillId="0" borderId="3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167640</xdr:colOff>
      <xdr:row>1</xdr:row>
      <xdr:rowOff>441960</xdr:rowOff>
    </xdr:from>
    <xdr:ext cx="2162175" cy="695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46520" y="632460"/>
          <a:ext cx="2162175" cy="695325"/>
        </a:xfrm>
        <a:prstGeom prst="rect">
          <a:avLst/>
        </a:prstGeom>
        <a:solidFill>
          <a:srgbClr val="FFFFFF"/>
        </a:solidFill>
        <a:ln w="190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「高校リスト」タブの中から，申し込みを行う学校の学校名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</a:t>
          </a: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を探し，入力してください。</a:t>
          </a:r>
          <a:endParaRPr sz="1400"/>
        </a:p>
      </xdr:txBody>
    </xdr:sp>
    <xdr:clientData fLocksWithSheet="0"/>
  </xdr:oneCellAnchor>
  <xdr:oneCellAnchor>
    <xdr:from>
      <xdr:col>12</xdr:col>
      <xdr:colOff>390525</xdr:colOff>
      <xdr:row>2</xdr:row>
      <xdr:rowOff>161925</xdr:rowOff>
    </xdr:from>
    <xdr:ext cx="723900" cy="952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362700" y="1828800"/>
          <a:ext cx="723900" cy="95250"/>
          <a:chOff x="4984050" y="3732375"/>
          <a:chExt cx="723900" cy="95250"/>
        </a:xfrm>
      </xdr:grpSpPr>
      <xdr:grpSp>
        <xdr:nvGrp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4984050" y="3732375"/>
            <a:ext cx="723900" cy="95250"/>
            <a:chOff x="4822125" y="3684750"/>
            <a:chExt cx="925919" cy="95250"/>
          </a:xfrm>
        </xdr:grpSpPr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4822125" y="3684750"/>
              <a:ext cx="925900" cy="952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CxnSpPr/>
          </xdr:nvCxnSpPr>
          <xdr:spPr>
            <a:xfrm flipH="1">
              <a:off x="4822125" y="3684750"/>
              <a:ext cx="925919" cy="95250"/>
            </a:xfrm>
            <a:prstGeom prst="straightConnector1">
              <a:avLst/>
            </a:prstGeom>
            <a:noFill/>
            <a:ln w="19050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stealth" w="med" len="med"/>
            </a:ln>
          </xdr:spPr>
        </xdr:cxn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7" workbookViewId="0">
      <selection activeCell="M16" sqref="M16"/>
    </sheetView>
  </sheetViews>
  <sheetFormatPr defaultColWidth="12.625" defaultRowHeight="15" customHeight="1"/>
  <cols>
    <col min="1" max="1" width="3.875" customWidth="1"/>
    <col min="2" max="2" width="9" bestFit="1" customWidth="1"/>
    <col min="3" max="4" width="15.5" customWidth="1"/>
    <col min="5" max="5" width="5.5" bestFit="1" customWidth="1"/>
    <col min="6" max="10" width="3.875" customWidth="1"/>
    <col min="11" max="11" width="5.5" bestFit="1" customWidth="1"/>
    <col min="12" max="13" width="4.625" customWidth="1"/>
    <col min="14" max="14" width="7.875" hidden="1" customWidth="1"/>
    <col min="15" max="15" width="3.875" hidden="1" customWidth="1"/>
    <col min="16" max="16" width="18.5" hidden="1" customWidth="1"/>
    <col min="17" max="18" width="7.875" customWidth="1"/>
    <col min="19" max="19" width="8.875" hidden="1" customWidth="1"/>
    <col min="20" max="26" width="7" customWidth="1"/>
  </cols>
  <sheetData>
    <row r="1" spans="1:26" ht="61.5" customHeight="1">
      <c r="B1" s="66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26" ht="69.75" customHeight="1">
      <c r="B2" s="64" t="str">
        <f>IF(COUNTIF($M$30:$M$36,"〇")=7,"","確認事項をすべて確認したうえで申し込みをしてください。
")&amp;IF(P2="","",P2&amp;"が未入力です。")</f>
        <v>確認事項をすべて確認したうえで申し込みをしてください。
学校No　申込大会　男女　監督氏名　が未入力です。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P2" t="str">
        <f>P4&amp;P6&amp;P7&amp;P12</f>
        <v>学校No　申込大会　男女　監督氏名　</v>
      </c>
    </row>
    <row r="3" spans="1:26" ht="13.5" customHeight="1"/>
    <row r="4" spans="1:26" ht="27" customHeight="1">
      <c r="B4" s="2" t="s">
        <v>1</v>
      </c>
      <c r="C4" s="68"/>
      <c r="D4" s="69"/>
      <c r="E4" s="69"/>
      <c r="F4" s="69"/>
      <c r="G4" s="69"/>
      <c r="H4" s="69"/>
      <c r="I4" s="69"/>
      <c r="J4" s="69"/>
      <c r="K4" s="69"/>
      <c r="L4" s="69"/>
      <c r="M4" s="70"/>
      <c r="P4" t="str">
        <f>IF(C4="","学校No　","")</f>
        <v>学校No　</v>
      </c>
    </row>
    <row r="5" spans="1:26" ht="26.25" customHeight="1">
      <c r="B5" s="3" t="s">
        <v>2</v>
      </c>
      <c r="C5" s="71" t="str">
        <f>IF(C4="","",VLOOKUP(C4,高校リスト!$A$4:$C$151,MATCH(入力!B5,高校リスト!$A$2:$C$2,0),FALSE))</f>
        <v/>
      </c>
      <c r="D5" s="72"/>
      <c r="E5" s="72"/>
      <c r="F5" s="72"/>
      <c r="G5" s="72"/>
      <c r="H5" s="72"/>
      <c r="I5" s="72"/>
      <c r="J5" s="72"/>
      <c r="K5" s="72"/>
      <c r="L5" s="72"/>
      <c r="M5" s="73"/>
    </row>
    <row r="6" spans="1:26" ht="26.25" customHeight="1">
      <c r="B6" s="3" t="s">
        <v>3</v>
      </c>
      <c r="C6" s="74" t="str">
        <f>IF(C4="","",VLOOKUP(C4,高校リスト!$A$4:$C$151,MATCH(入力!B6,高校リスト!$A$2:$C$2,0),FALSE))</f>
        <v/>
      </c>
      <c r="D6" s="75"/>
      <c r="E6" s="75"/>
      <c r="F6" s="75"/>
      <c r="G6" s="75"/>
      <c r="H6" s="75"/>
      <c r="I6" s="75"/>
      <c r="J6" s="75"/>
      <c r="K6" s="75"/>
      <c r="L6" s="75"/>
      <c r="M6" s="76"/>
      <c r="N6" s="4"/>
      <c r="P6" t="str">
        <f>IF(C7="","申込大会　","")</f>
        <v>申込大会　</v>
      </c>
    </row>
    <row r="7" spans="1:26" ht="26.25" customHeight="1">
      <c r="B7" s="5" t="s">
        <v>4</v>
      </c>
      <c r="C7" s="68"/>
      <c r="D7" s="69"/>
      <c r="E7" s="69"/>
      <c r="F7" s="69"/>
      <c r="G7" s="69"/>
      <c r="H7" s="69"/>
      <c r="I7" s="69"/>
      <c r="J7" s="70"/>
      <c r="K7" s="3" t="s">
        <v>5</v>
      </c>
      <c r="L7" s="77"/>
      <c r="M7" s="70"/>
      <c r="P7" t="str">
        <f>IF(L7="","男女　","")</f>
        <v>男女　</v>
      </c>
      <c r="S7" s="4" t="s">
        <v>6</v>
      </c>
    </row>
    <row r="8" spans="1:26" ht="33" customHeight="1">
      <c r="A8" s="4"/>
      <c r="B8" s="6"/>
      <c r="C8" s="7"/>
      <c r="D8" s="8"/>
      <c r="E8" s="80" t="s">
        <v>7</v>
      </c>
      <c r="F8" s="75"/>
      <c r="G8" s="75"/>
      <c r="H8" s="75"/>
      <c r="I8" s="75"/>
      <c r="J8" s="75"/>
      <c r="K8" s="76"/>
      <c r="L8" s="87"/>
      <c r="M8" s="70"/>
      <c r="N8" s="4"/>
      <c r="O8" s="4"/>
      <c r="P8" s="4"/>
      <c r="Q8" s="4"/>
      <c r="S8" s="4" t="s">
        <v>8</v>
      </c>
      <c r="T8" s="4"/>
      <c r="U8" s="4"/>
      <c r="V8" s="4"/>
      <c r="W8" s="4"/>
      <c r="X8" s="4"/>
      <c r="Y8" s="4"/>
      <c r="Z8" s="4"/>
    </row>
    <row r="9" spans="1:26" ht="6.75" customHeight="1">
      <c r="A9" s="9"/>
      <c r="E9" s="81"/>
      <c r="F9" s="82"/>
      <c r="G9" s="82"/>
      <c r="H9" s="82"/>
      <c r="I9" s="82"/>
      <c r="J9" s="82"/>
      <c r="K9" s="82"/>
      <c r="L9" s="88"/>
      <c r="M9" s="82"/>
      <c r="S9" s="4" t="s">
        <v>9</v>
      </c>
    </row>
    <row r="10" spans="1:26" ht="13.5" customHeight="1">
      <c r="A10" s="9"/>
      <c r="B10" s="4"/>
      <c r="C10" s="4"/>
      <c r="D10" s="4"/>
      <c r="E10" s="83"/>
      <c r="F10" s="82"/>
      <c r="G10" s="82"/>
      <c r="H10" s="82"/>
      <c r="I10" s="82"/>
      <c r="J10" s="82"/>
      <c r="K10" s="82"/>
      <c r="L10" s="82"/>
      <c r="M10" s="82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/>
    <row r="12" spans="1:26" ht="28.5" customHeight="1">
      <c r="B12" s="3" t="s">
        <v>10</v>
      </c>
      <c r="C12" s="68"/>
      <c r="D12" s="70"/>
      <c r="P12" t="str">
        <f>IF(C12="","監督氏名　","")</f>
        <v>監督氏名　</v>
      </c>
    </row>
    <row r="13" spans="1:26" ht="19.5" customHeight="1">
      <c r="B13" s="78"/>
      <c r="C13" s="80" t="s">
        <v>11</v>
      </c>
      <c r="D13" s="76"/>
      <c r="E13" s="89" t="s">
        <v>12</v>
      </c>
      <c r="F13" s="85"/>
      <c r="G13" s="85"/>
      <c r="H13" s="85"/>
      <c r="I13" s="85"/>
      <c r="J13" s="85"/>
      <c r="K13" s="90"/>
      <c r="L13" s="78" t="s">
        <v>13</v>
      </c>
      <c r="M13" s="78" t="s">
        <v>14</v>
      </c>
      <c r="N13" s="86" t="s">
        <v>15</v>
      </c>
    </row>
    <row r="14" spans="1:26" ht="19.5" customHeight="1">
      <c r="B14" s="79"/>
      <c r="C14" s="3" t="s">
        <v>16</v>
      </c>
      <c r="D14" s="3" t="s">
        <v>17</v>
      </c>
      <c r="E14" s="91"/>
      <c r="F14" s="92"/>
      <c r="G14" s="92"/>
      <c r="H14" s="92"/>
      <c r="I14" s="92"/>
      <c r="J14" s="92"/>
      <c r="K14" s="93"/>
      <c r="L14" s="79"/>
      <c r="M14" s="79"/>
      <c r="N14" s="79"/>
    </row>
    <row r="15" spans="1:26" ht="28.5" customHeight="1">
      <c r="B15" s="11">
        <v>1</v>
      </c>
      <c r="C15" s="57"/>
      <c r="D15" s="58"/>
      <c r="E15" s="13" t="s">
        <v>18</v>
      </c>
      <c r="F15" s="60"/>
      <c r="G15" s="15" t="s">
        <v>19</v>
      </c>
      <c r="H15" s="60"/>
      <c r="I15" s="15" t="s">
        <v>20</v>
      </c>
      <c r="J15" s="60"/>
      <c r="K15" s="16" t="s">
        <v>21</v>
      </c>
      <c r="L15" s="61"/>
      <c r="M15" s="62"/>
      <c r="N15" s="18"/>
      <c r="P15" s="55" t="str">
        <f t="shared" ref="P15:P22" si="0">IF(C15="","",DATE(F15+1988,H15,J15))</f>
        <v/>
      </c>
      <c r="Q15" s="56" t="str">
        <f>IF(C15="","",IF(COUNTBLANK(C15:M15)=0,"","←未入力あり"))</f>
        <v/>
      </c>
    </row>
    <row r="16" spans="1:26" ht="28.5" customHeight="1">
      <c r="B16" s="3">
        <v>2</v>
      </c>
      <c r="C16" s="57"/>
      <c r="D16" s="59"/>
      <c r="E16" s="13" t="s">
        <v>18</v>
      </c>
      <c r="F16" s="60"/>
      <c r="G16" s="15" t="s">
        <v>19</v>
      </c>
      <c r="H16" s="60"/>
      <c r="I16" s="15" t="s">
        <v>20</v>
      </c>
      <c r="J16" s="60"/>
      <c r="K16" s="16" t="s">
        <v>21</v>
      </c>
      <c r="L16" s="61"/>
      <c r="M16" s="61"/>
      <c r="N16" s="18"/>
      <c r="P16" s="55" t="str">
        <f t="shared" si="0"/>
        <v/>
      </c>
      <c r="Q16" s="56" t="str">
        <f t="shared" ref="Q16:Q18" si="1">IF(C16="","",IF(COUNTBLANK(C16:M16)=0,"","←未入力あり"))</f>
        <v/>
      </c>
      <c r="R16" s="4"/>
    </row>
    <row r="17" spans="2:18" ht="28.5" customHeight="1">
      <c r="B17" s="3" t="str">
        <f>IF($C$7=$S$7,3,"")</f>
        <v/>
      </c>
      <c r="C17" s="57"/>
      <c r="D17" s="59"/>
      <c r="E17" s="13" t="s">
        <v>18</v>
      </c>
      <c r="F17" s="60"/>
      <c r="G17" s="15" t="s">
        <v>19</v>
      </c>
      <c r="H17" s="60"/>
      <c r="I17" s="15" t="s">
        <v>20</v>
      </c>
      <c r="J17" s="60"/>
      <c r="K17" s="16" t="s">
        <v>21</v>
      </c>
      <c r="L17" s="61"/>
      <c r="M17" s="61"/>
      <c r="N17" s="18"/>
      <c r="P17" s="55" t="str">
        <f t="shared" si="0"/>
        <v/>
      </c>
      <c r="Q17" s="56" t="str">
        <f t="shared" si="1"/>
        <v/>
      </c>
      <c r="R17" s="4"/>
    </row>
    <row r="18" spans="2:18" ht="28.5" customHeight="1">
      <c r="B18" s="3" t="str">
        <f>IF($C$7=$S$7,4,"")</f>
        <v/>
      </c>
      <c r="C18" s="57"/>
      <c r="D18" s="59"/>
      <c r="E18" s="13" t="s">
        <v>18</v>
      </c>
      <c r="F18" s="60"/>
      <c r="G18" s="15" t="s">
        <v>19</v>
      </c>
      <c r="H18" s="60"/>
      <c r="I18" s="15" t="s">
        <v>20</v>
      </c>
      <c r="J18" s="60"/>
      <c r="K18" s="16" t="s">
        <v>21</v>
      </c>
      <c r="L18" s="61"/>
      <c r="M18" s="61"/>
      <c r="N18" s="18"/>
      <c r="P18" s="55" t="str">
        <f t="shared" si="0"/>
        <v/>
      </c>
      <c r="Q18" s="56" t="str">
        <f t="shared" si="1"/>
        <v/>
      </c>
    </row>
    <row r="19" spans="2:18" ht="28.5" hidden="1" customHeight="1">
      <c r="B19" s="3"/>
      <c r="C19" s="12"/>
      <c r="D19" s="19"/>
      <c r="E19" s="13" t="s">
        <v>18</v>
      </c>
      <c r="F19" s="14"/>
      <c r="G19" s="15" t="s">
        <v>19</v>
      </c>
      <c r="H19" s="14"/>
      <c r="I19" s="15" t="s">
        <v>20</v>
      </c>
      <c r="J19" s="14"/>
      <c r="K19" s="16" t="s">
        <v>21</v>
      </c>
      <c r="L19" s="17"/>
      <c r="M19" s="17"/>
      <c r="P19" s="4" t="str">
        <f t="shared" si="0"/>
        <v/>
      </c>
    </row>
    <row r="20" spans="2:18" ht="28.5" hidden="1" customHeight="1">
      <c r="B20" s="3"/>
      <c r="C20" s="12"/>
      <c r="D20" s="19"/>
      <c r="E20" s="13" t="s">
        <v>18</v>
      </c>
      <c r="F20" s="14"/>
      <c r="G20" s="15" t="s">
        <v>19</v>
      </c>
      <c r="H20" s="14"/>
      <c r="I20" s="15" t="s">
        <v>20</v>
      </c>
      <c r="J20" s="14"/>
      <c r="K20" s="16" t="s">
        <v>21</v>
      </c>
      <c r="L20" s="17"/>
      <c r="M20" s="17"/>
      <c r="P20" s="4" t="str">
        <f t="shared" si="0"/>
        <v/>
      </c>
    </row>
    <row r="21" spans="2:18" ht="28.5" hidden="1" customHeight="1">
      <c r="B21" s="3"/>
      <c r="C21" s="12"/>
      <c r="D21" s="19"/>
      <c r="E21" s="13" t="s">
        <v>18</v>
      </c>
      <c r="F21" s="14"/>
      <c r="G21" s="15" t="s">
        <v>19</v>
      </c>
      <c r="H21" s="14"/>
      <c r="I21" s="15" t="s">
        <v>20</v>
      </c>
      <c r="J21" s="14"/>
      <c r="K21" s="16" t="s">
        <v>21</v>
      </c>
      <c r="L21" s="17"/>
      <c r="M21" s="17"/>
      <c r="P21" s="4" t="str">
        <f t="shared" si="0"/>
        <v/>
      </c>
    </row>
    <row r="22" spans="2:18" ht="28.5" hidden="1" customHeight="1">
      <c r="B22" s="10"/>
      <c r="C22" s="20"/>
      <c r="D22" s="21"/>
      <c r="E22" s="13" t="s">
        <v>18</v>
      </c>
      <c r="F22" s="14"/>
      <c r="G22" s="15" t="s">
        <v>19</v>
      </c>
      <c r="H22" s="14"/>
      <c r="I22" s="15" t="s">
        <v>20</v>
      </c>
      <c r="J22" s="14"/>
      <c r="K22" s="16" t="s">
        <v>21</v>
      </c>
      <c r="L22" s="17"/>
      <c r="M22" s="17"/>
      <c r="P22" s="4" t="str">
        <f t="shared" si="0"/>
        <v/>
      </c>
    </row>
    <row r="23" spans="2:18" ht="48" customHeight="1">
      <c r="B23" s="81"/>
      <c r="C23" s="83" t="s">
        <v>22</v>
      </c>
      <c r="D23" s="82"/>
      <c r="E23" s="84" t="s">
        <v>327</v>
      </c>
      <c r="F23" s="85"/>
      <c r="G23" s="85"/>
      <c r="H23" s="85"/>
      <c r="I23" s="85"/>
      <c r="J23" s="85"/>
      <c r="K23" s="85"/>
      <c r="L23" s="22"/>
      <c r="M23" s="22"/>
      <c r="N23" s="22"/>
    </row>
    <row r="24" spans="2:18" ht="29.25" hidden="1" customHeight="1">
      <c r="B24" s="82"/>
      <c r="C24" s="81"/>
      <c r="D24" s="8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2:18" ht="29.25" hidden="1" customHeight="1">
      <c r="B25" s="82"/>
      <c r="C25" s="81"/>
      <c r="D25" s="8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2:18" ht="39.75" hidden="1" customHeight="1">
      <c r="B26" s="82"/>
      <c r="C26" s="81"/>
      <c r="D26" s="82"/>
    </row>
    <row r="27" spans="2:18" ht="13.5" customHeight="1"/>
    <row r="28" spans="2:18" ht="13.5" customHeight="1"/>
    <row r="29" spans="2:18" ht="24" customHeight="1">
      <c r="B29" s="96" t="s">
        <v>23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6"/>
    </row>
    <row r="30" spans="2:18" ht="36.75" customHeight="1">
      <c r="B30" s="23" t="s">
        <v>24</v>
      </c>
      <c r="C30" s="94" t="s">
        <v>25</v>
      </c>
      <c r="D30" s="75"/>
      <c r="E30" s="75"/>
      <c r="F30" s="75"/>
      <c r="G30" s="75"/>
      <c r="H30" s="75"/>
      <c r="I30" s="75"/>
      <c r="J30" s="75"/>
      <c r="K30" s="75"/>
      <c r="L30" s="76"/>
      <c r="M30" s="63"/>
    </row>
    <row r="31" spans="2:18" ht="36.75" customHeight="1">
      <c r="B31" s="23" t="s">
        <v>26</v>
      </c>
      <c r="C31" s="94" t="s">
        <v>27</v>
      </c>
      <c r="D31" s="75"/>
      <c r="E31" s="75"/>
      <c r="F31" s="75"/>
      <c r="G31" s="75"/>
      <c r="H31" s="75"/>
      <c r="I31" s="75"/>
      <c r="J31" s="75"/>
      <c r="K31" s="75"/>
      <c r="L31" s="76"/>
      <c r="M31" s="63"/>
    </row>
    <row r="32" spans="2:18" ht="36.75" customHeight="1">
      <c r="B32" s="23" t="s">
        <v>28</v>
      </c>
      <c r="C32" s="94" t="s">
        <v>29</v>
      </c>
      <c r="D32" s="75"/>
      <c r="E32" s="75"/>
      <c r="F32" s="75"/>
      <c r="G32" s="75"/>
      <c r="H32" s="75"/>
      <c r="I32" s="75"/>
      <c r="J32" s="75"/>
      <c r="K32" s="75"/>
      <c r="L32" s="76"/>
      <c r="M32" s="63"/>
    </row>
    <row r="33" spans="2:16" ht="36.75" customHeight="1">
      <c r="B33" s="23" t="s">
        <v>30</v>
      </c>
      <c r="C33" s="94" t="s">
        <v>31</v>
      </c>
      <c r="D33" s="75"/>
      <c r="E33" s="75"/>
      <c r="F33" s="75"/>
      <c r="G33" s="75"/>
      <c r="H33" s="75"/>
      <c r="I33" s="75"/>
      <c r="J33" s="75"/>
      <c r="K33" s="75"/>
      <c r="L33" s="76"/>
      <c r="M33" s="63"/>
    </row>
    <row r="34" spans="2:16" ht="36.75" customHeight="1">
      <c r="B34" s="23" t="s">
        <v>32</v>
      </c>
      <c r="C34" s="94" t="s">
        <v>33</v>
      </c>
      <c r="D34" s="75"/>
      <c r="E34" s="75"/>
      <c r="F34" s="75"/>
      <c r="G34" s="75"/>
      <c r="H34" s="75"/>
      <c r="I34" s="75"/>
      <c r="J34" s="75"/>
      <c r="K34" s="75"/>
      <c r="L34" s="76"/>
      <c r="M34" s="63"/>
    </row>
    <row r="35" spans="2:16" ht="36.75" customHeight="1">
      <c r="B35" s="23" t="s">
        <v>34</v>
      </c>
      <c r="C35" s="94" t="s">
        <v>35</v>
      </c>
      <c r="D35" s="75"/>
      <c r="E35" s="75"/>
      <c r="F35" s="75"/>
      <c r="G35" s="75"/>
      <c r="H35" s="75"/>
      <c r="I35" s="75"/>
      <c r="J35" s="75"/>
      <c r="K35" s="75"/>
      <c r="L35" s="76"/>
      <c r="M35" s="63"/>
    </row>
    <row r="36" spans="2:16" ht="36.75" customHeight="1">
      <c r="B36" s="23" t="s">
        <v>36</v>
      </c>
      <c r="C36" s="94" t="s">
        <v>37</v>
      </c>
      <c r="D36" s="75"/>
      <c r="E36" s="75"/>
      <c r="F36" s="75"/>
      <c r="G36" s="75"/>
      <c r="H36" s="75"/>
      <c r="I36" s="75"/>
      <c r="J36" s="75"/>
      <c r="K36" s="75"/>
      <c r="L36" s="76"/>
      <c r="M36" s="63"/>
    </row>
    <row r="37" spans="2:16" ht="17.25" customHeight="1">
      <c r="B37" s="4"/>
      <c r="C37" s="95" t="s">
        <v>38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</row>
    <row r="38" spans="2:16" ht="13.5" customHeight="1"/>
    <row r="39" spans="2:16" ht="70.5" customHeight="1">
      <c r="P39" s="1"/>
    </row>
    <row r="40" spans="2:16" ht="13.5" customHeight="1"/>
    <row r="41" spans="2:16" ht="13.5" customHeight="1"/>
    <row r="42" spans="2:16" ht="13.5" customHeight="1"/>
    <row r="43" spans="2:16" ht="13.5" customHeight="1"/>
    <row r="44" spans="2:16" ht="13.5" customHeight="1"/>
    <row r="45" spans="2:16" ht="13.5" customHeight="1"/>
    <row r="46" spans="2:16" ht="13.5" customHeight="1"/>
    <row r="47" spans="2:16" ht="13.5" customHeight="1"/>
    <row r="48" spans="2:16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sheetProtection sheet="1" objects="1" scenarios="1" selectLockedCells="1"/>
  <mergeCells count="34">
    <mergeCell ref="C35:L35"/>
    <mergeCell ref="C36:L36"/>
    <mergeCell ref="C37:M37"/>
    <mergeCell ref="C26:D26"/>
    <mergeCell ref="B29:M29"/>
    <mergeCell ref="C30:L30"/>
    <mergeCell ref="C31:L31"/>
    <mergeCell ref="C32:L32"/>
    <mergeCell ref="C33:L33"/>
    <mergeCell ref="C34:L34"/>
    <mergeCell ref="N13:N14"/>
    <mergeCell ref="E8:K8"/>
    <mergeCell ref="L8:M8"/>
    <mergeCell ref="E9:K9"/>
    <mergeCell ref="L9:M9"/>
    <mergeCell ref="E10:M10"/>
    <mergeCell ref="E13:K14"/>
    <mergeCell ref="B13:B14"/>
    <mergeCell ref="C13:D13"/>
    <mergeCell ref="B23:B26"/>
    <mergeCell ref="C23:D23"/>
    <mergeCell ref="E23:K23"/>
    <mergeCell ref="C24:D24"/>
    <mergeCell ref="C25:D25"/>
    <mergeCell ref="C7:J7"/>
    <mergeCell ref="L7:M7"/>
    <mergeCell ref="L13:L14"/>
    <mergeCell ref="M13:M14"/>
    <mergeCell ref="C12:D12"/>
    <mergeCell ref="B2:M2"/>
    <mergeCell ref="B1:M1"/>
    <mergeCell ref="C4:M4"/>
    <mergeCell ref="C5:M5"/>
    <mergeCell ref="C6:M6"/>
  </mergeCells>
  <phoneticPr fontId="15"/>
  <dataValidations count="11">
    <dataValidation type="list" allowBlank="1" showInputMessage="1" showErrorMessage="1" prompt=" - " sqref="L7" xr:uid="{00000000-0002-0000-0000-000000000000}">
      <formula1>"男子,女子"</formula1>
    </dataValidation>
    <dataValidation type="decimal" allowBlank="1" showInputMessage="1" showErrorMessage="1" prompt=" - " sqref="L9" xr:uid="{00000000-0002-0000-0000-000001000000}">
      <formula1>0</formula1>
      <formula2>20</formula2>
    </dataValidation>
    <dataValidation type="decimal" allowBlank="1" showInputMessage="1" showErrorMessage="1" prompt=" - " sqref="H15:H22" xr:uid="{00000000-0002-0000-0000-000002000000}">
      <formula1>1</formula1>
      <formula2>12</formula2>
    </dataValidation>
    <dataValidation type="list" allowBlank="1" showInputMessage="1" showErrorMessage="1" prompt=" - " sqref="M15:M22" xr:uid="{00000000-0002-0000-0000-000003000000}">
      <formula1>"無段,一級,初段,弐段,参段"</formula1>
    </dataValidation>
    <dataValidation type="list" allowBlank="1" showInputMessage="1" showErrorMessage="1" prompt=" - " sqref="M30:M36" xr:uid="{00000000-0002-0000-0000-000004000000}">
      <formula1>"〇,－"</formula1>
    </dataValidation>
    <dataValidation type="list" allowBlank="1" showInputMessage="1" showErrorMessage="1" prompt=" - " sqref="L8" xr:uid="{00000000-0002-0000-0000-000005000000}">
      <formula1>"〇"</formula1>
    </dataValidation>
    <dataValidation type="decimal" allowBlank="1" showInputMessage="1" showErrorMessage="1" prompt=" - " sqref="J15:J22" xr:uid="{00000000-0002-0000-0000-000006000000}">
      <formula1>1</formula1>
      <formula2>31</formula2>
    </dataValidation>
    <dataValidation type="list" allowBlank="1" showInputMessage="1" showErrorMessage="1" prompt=" - " sqref="L15:L22" xr:uid="{00000000-0002-0000-0000-000007000000}">
      <formula1>"1.0,2.0,3.0,4.0"</formula1>
    </dataValidation>
    <dataValidation type="list" allowBlank="1" showInputMessage="1" showErrorMessage="1" prompt=" - " sqref="C7" xr:uid="{00000000-0002-0000-0000-000008000000}">
      <formula1>$S$7:$S$9</formula1>
    </dataValidation>
    <dataValidation type="decimal" operator="greaterThan" allowBlank="1" showInputMessage="1" showErrorMessage="1" prompt=" - " sqref="F15:F22" xr:uid="{00000000-0002-0000-0000-000009000000}">
      <formula1>1</formula1>
    </dataValidation>
    <dataValidation type="list" allowBlank="1" showInputMessage="1" showErrorMessage="1" prompt=" - " sqref="N15:N18" xr:uid="{00000000-0002-0000-0000-00000A000000}">
      <formula1>"〇,―"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topLeftCell="A7" workbookViewId="0">
      <selection activeCell="B23" sqref="B23"/>
    </sheetView>
  </sheetViews>
  <sheetFormatPr defaultColWidth="12.625" defaultRowHeight="15" customHeight="1"/>
  <cols>
    <col min="1" max="1" width="4.75" customWidth="1"/>
    <col min="2" max="2" width="29.625" customWidth="1"/>
    <col min="3" max="3" width="12.75" customWidth="1"/>
    <col min="4" max="26" width="7" customWidth="1"/>
  </cols>
  <sheetData>
    <row r="1" spans="1:7" ht="13.5" customHeight="1"/>
    <row r="2" spans="1:7" ht="13.5" customHeight="1">
      <c r="A2" s="24" t="s">
        <v>39</v>
      </c>
      <c r="B2" s="25" t="s">
        <v>2</v>
      </c>
      <c r="C2" s="26" t="s">
        <v>3</v>
      </c>
    </row>
    <row r="3" spans="1:7" ht="13.5" customHeight="1">
      <c r="A3" s="27"/>
      <c r="B3" s="28" t="s">
        <v>40</v>
      </c>
      <c r="C3" s="29"/>
    </row>
    <row r="4" spans="1:7" ht="13.5" customHeight="1">
      <c r="A4" s="30">
        <v>1</v>
      </c>
      <c r="B4" s="31" t="s">
        <v>41</v>
      </c>
      <c r="C4" s="32" t="s">
        <v>42</v>
      </c>
      <c r="E4" s="4"/>
      <c r="G4" s="4"/>
    </row>
    <row r="5" spans="1:7" ht="13.5" customHeight="1">
      <c r="A5" s="30">
        <v>2</v>
      </c>
      <c r="B5" s="31" t="s">
        <v>43</v>
      </c>
      <c r="C5" s="32" t="s">
        <v>44</v>
      </c>
      <c r="E5" s="4"/>
      <c r="G5" s="4"/>
    </row>
    <row r="6" spans="1:7" ht="13.5" customHeight="1">
      <c r="A6" s="30">
        <v>3</v>
      </c>
      <c r="B6" s="31" t="s">
        <v>45</v>
      </c>
      <c r="C6" s="32" t="s">
        <v>46</v>
      </c>
      <c r="E6" s="4"/>
      <c r="G6" s="4"/>
    </row>
    <row r="7" spans="1:7" ht="13.5" customHeight="1">
      <c r="A7" s="30">
        <v>4</v>
      </c>
      <c r="B7" s="31" t="s">
        <v>47</v>
      </c>
      <c r="C7" s="32" t="s">
        <v>48</v>
      </c>
      <c r="E7" s="4"/>
      <c r="G7" s="4"/>
    </row>
    <row r="8" spans="1:7" ht="13.5" customHeight="1">
      <c r="A8" s="30">
        <v>5</v>
      </c>
      <c r="B8" s="31" t="s">
        <v>49</v>
      </c>
      <c r="C8" s="32" t="s">
        <v>50</v>
      </c>
      <c r="E8" s="4"/>
      <c r="G8" s="4"/>
    </row>
    <row r="9" spans="1:7" ht="13.5" customHeight="1">
      <c r="A9" s="30">
        <v>6</v>
      </c>
      <c r="B9" s="31" t="s">
        <v>51</v>
      </c>
      <c r="C9" s="32" t="s">
        <v>52</v>
      </c>
      <c r="E9" s="4"/>
      <c r="G9" s="4"/>
    </row>
    <row r="10" spans="1:7" ht="13.5" customHeight="1">
      <c r="A10" s="30">
        <v>7</v>
      </c>
      <c r="B10" s="31" t="s">
        <v>53</v>
      </c>
      <c r="C10" s="32" t="s">
        <v>54</v>
      </c>
      <c r="E10" s="4"/>
      <c r="G10" s="4"/>
    </row>
    <row r="11" spans="1:7" ht="13.5" customHeight="1">
      <c r="A11" s="30">
        <v>8</v>
      </c>
      <c r="B11" s="31" t="s">
        <v>55</v>
      </c>
      <c r="C11" s="32" t="s">
        <v>56</v>
      </c>
      <c r="E11" s="4"/>
      <c r="G11" s="4"/>
    </row>
    <row r="12" spans="1:7" ht="13.5" customHeight="1">
      <c r="A12" s="30">
        <v>9</v>
      </c>
      <c r="B12" s="31" t="s">
        <v>57</v>
      </c>
      <c r="C12" s="32" t="s">
        <v>58</v>
      </c>
      <c r="E12" s="4"/>
      <c r="G12" s="4"/>
    </row>
    <row r="13" spans="1:7" ht="13.5" customHeight="1">
      <c r="A13" s="30">
        <v>10</v>
      </c>
      <c r="B13" s="31" t="s">
        <v>59</v>
      </c>
      <c r="C13" s="32" t="s">
        <v>60</v>
      </c>
      <c r="E13" s="4"/>
    </row>
    <row r="14" spans="1:7" ht="13.5" customHeight="1">
      <c r="A14" s="30">
        <v>11</v>
      </c>
      <c r="B14" s="33" t="s">
        <v>61</v>
      </c>
      <c r="C14" s="34" t="s">
        <v>62</v>
      </c>
    </row>
    <row r="15" spans="1:7" ht="13.5" customHeight="1">
      <c r="A15" s="27"/>
      <c r="B15" s="28" t="s">
        <v>63</v>
      </c>
      <c r="C15" s="29"/>
    </row>
    <row r="16" spans="1:7" ht="13.5" customHeight="1">
      <c r="A16" s="30">
        <v>12</v>
      </c>
      <c r="B16" s="31" t="s">
        <v>64</v>
      </c>
      <c r="C16" s="32" t="s">
        <v>65</v>
      </c>
    </row>
    <row r="17" spans="1:3" ht="13.5" customHeight="1">
      <c r="A17" s="30">
        <v>13</v>
      </c>
      <c r="B17" s="31" t="s">
        <v>66</v>
      </c>
      <c r="C17" s="32" t="s">
        <v>67</v>
      </c>
    </row>
    <row r="18" spans="1:3" ht="13.5" customHeight="1">
      <c r="A18" s="30">
        <v>14</v>
      </c>
      <c r="B18" s="31" t="s">
        <v>68</v>
      </c>
      <c r="C18" s="32" t="s">
        <v>69</v>
      </c>
    </row>
    <row r="19" spans="1:3" ht="13.5" customHeight="1">
      <c r="A19" s="30">
        <v>15</v>
      </c>
      <c r="B19" s="31" t="s">
        <v>70</v>
      </c>
      <c r="C19" s="32" t="s">
        <v>71</v>
      </c>
    </row>
    <row r="20" spans="1:3" ht="13.5" customHeight="1">
      <c r="A20" s="30">
        <v>16</v>
      </c>
      <c r="B20" s="31" t="s">
        <v>72</v>
      </c>
      <c r="C20" s="32" t="s">
        <v>73</v>
      </c>
    </row>
    <row r="21" spans="1:3" ht="13.5" customHeight="1">
      <c r="A21" s="30">
        <v>17</v>
      </c>
      <c r="B21" s="31" t="s">
        <v>74</v>
      </c>
      <c r="C21" s="32" t="s">
        <v>75</v>
      </c>
    </row>
    <row r="22" spans="1:3" ht="13.5" customHeight="1">
      <c r="A22" s="30">
        <v>18</v>
      </c>
      <c r="B22" s="31" t="s">
        <v>76</v>
      </c>
      <c r="C22" s="32" t="s">
        <v>77</v>
      </c>
    </row>
    <row r="23" spans="1:3" ht="13.5" customHeight="1">
      <c r="A23" s="30">
        <v>19</v>
      </c>
      <c r="B23" s="31" t="s">
        <v>78</v>
      </c>
      <c r="C23" s="32" t="s">
        <v>79</v>
      </c>
    </row>
    <row r="24" spans="1:3" ht="13.5" customHeight="1">
      <c r="A24" s="30">
        <v>20</v>
      </c>
      <c r="B24" s="31" t="s">
        <v>80</v>
      </c>
      <c r="C24" s="32" t="s">
        <v>81</v>
      </c>
    </row>
    <row r="25" spans="1:3" ht="13.5" customHeight="1">
      <c r="A25" s="30">
        <v>21</v>
      </c>
      <c r="B25" s="31" t="s">
        <v>82</v>
      </c>
      <c r="C25" s="32" t="s">
        <v>83</v>
      </c>
    </row>
    <row r="26" spans="1:3" ht="13.5" customHeight="1">
      <c r="A26" s="30">
        <v>22</v>
      </c>
      <c r="B26" s="31" t="s">
        <v>84</v>
      </c>
      <c r="C26" s="32" t="s">
        <v>85</v>
      </c>
    </row>
    <row r="27" spans="1:3" ht="13.5" customHeight="1">
      <c r="A27" s="30">
        <v>23</v>
      </c>
      <c r="B27" s="31" t="s">
        <v>86</v>
      </c>
      <c r="C27" s="32" t="s">
        <v>87</v>
      </c>
    </row>
    <row r="28" spans="1:3" ht="13.5" customHeight="1">
      <c r="A28" s="30">
        <v>24</v>
      </c>
      <c r="B28" s="31" t="s">
        <v>88</v>
      </c>
      <c r="C28" s="32" t="s">
        <v>89</v>
      </c>
    </row>
    <row r="29" spans="1:3" ht="13.5" customHeight="1">
      <c r="A29" s="30">
        <v>25</v>
      </c>
      <c r="B29" s="31" t="s">
        <v>90</v>
      </c>
      <c r="C29" s="32" t="s">
        <v>91</v>
      </c>
    </row>
    <row r="30" spans="1:3" ht="13.5" customHeight="1">
      <c r="A30" s="30">
        <v>26</v>
      </c>
      <c r="B30" s="31" t="s">
        <v>92</v>
      </c>
      <c r="C30" s="32" t="s">
        <v>93</v>
      </c>
    </row>
    <row r="31" spans="1:3" ht="13.5" customHeight="1">
      <c r="A31" s="30">
        <v>27</v>
      </c>
      <c r="B31" s="31" t="s">
        <v>94</v>
      </c>
      <c r="C31" s="32" t="s">
        <v>95</v>
      </c>
    </row>
    <row r="32" spans="1:3" ht="13.5" customHeight="1">
      <c r="A32" s="30">
        <v>28</v>
      </c>
      <c r="B32" s="31" t="s">
        <v>96</v>
      </c>
      <c r="C32" s="32" t="s">
        <v>97</v>
      </c>
    </row>
    <row r="33" spans="1:3" ht="13.5" customHeight="1">
      <c r="A33" s="30">
        <v>29</v>
      </c>
      <c r="B33" s="31" t="s">
        <v>98</v>
      </c>
      <c r="C33" s="32" t="s">
        <v>99</v>
      </c>
    </row>
    <row r="34" spans="1:3" ht="13.5" customHeight="1">
      <c r="A34" s="30">
        <v>30</v>
      </c>
      <c r="B34" s="31" t="s">
        <v>100</v>
      </c>
      <c r="C34" s="32" t="s">
        <v>101</v>
      </c>
    </row>
    <row r="35" spans="1:3" ht="13.5" customHeight="1">
      <c r="A35" s="30">
        <v>31</v>
      </c>
      <c r="B35" s="31" t="s">
        <v>102</v>
      </c>
      <c r="C35" s="32" t="s">
        <v>103</v>
      </c>
    </row>
    <row r="36" spans="1:3" ht="13.5" customHeight="1">
      <c r="A36" s="30">
        <v>32</v>
      </c>
      <c r="B36" s="31" t="s">
        <v>104</v>
      </c>
      <c r="C36" s="32" t="s">
        <v>105</v>
      </c>
    </row>
    <row r="37" spans="1:3" ht="13.5" customHeight="1">
      <c r="A37" s="30">
        <v>33</v>
      </c>
      <c r="B37" s="31" t="s">
        <v>106</v>
      </c>
      <c r="C37" s="32" t="s">
        <v>107</v>
      </c>
    </row>
    <row r="38" spans="1:3" ht="13.5" customHeight="1">
      <c r="A38" s="30">
        <v>34</v>
      </c>
      <c r="B38" s="31" t="s">
        <v>108</v>
      </c>
      <c r="C38" s="32" t="s">
        <v>109</v>
      </c>
    </row>
    <row r="39" spans="1:3" ht="13.5" customHeight="1">
      <c r="A39" s="30">
        <v>35</v>
      </c>
      <c r="B39" s="31" t="s">
        <v>110</v>
      </c>
      <c r="C39" s="32" t="s">
        <v>111</v>
      </c>
    </row>
    <row r="40" spans="1:3" ht="13.5" customHeight="1">
      <c r="A40" s="30">
        <v>36</v>
      </c>
      <c r="B40" s="31" t="s">
        <v>112</v>
      </c>
      <c r="C40" s="32" t="s">
        <v>113</v>
      </c>
    </row>
    <row r="41" spans="1:3" ht="13.5" customHeight="1">
      <c r="A41" s="27"/>
      <c r="B41" s="28" t="s">
        <v>114</v>
      </c>
      <c r="C41" s="29"/>
    </row>
    <row r="42" spans="1:3" ht="13.5" customHeight="1">
      <c r="A42" s="30">
        <v>37</v>
      </c>
      <c r="B42" s="31" t="s">
        <v>115</v>
      </c>
      <c r="C42" s="32" t="s">
        <v>116</v>
      </c>
    </row>
    <row r="43" spans="1:3" ht="13.5" customHeight="1">
      <c r="A43" s="30">
        <v>38</v>
      </c>
      <c r="B43" s="31" t="s">
        <v>117</v>
      </c>
      <c r="C43" s="32" t="s">
        <v>118</v>
      </c>
    </row>
    <row r="44" spans="1:3" ht="13.5" customHeight="1">
      <c r="A44" s="30">
        <v>39</v>
      </c>
      <c r="B44" s="31" t="s">
        <v>119</v>
      </c>
      <c r="C44" s="32" t="s">
        <v>120</v>
      </c>
    </row>
    <row r="45" spans="1:3" ht="13.5" customHeight="1">
      <c r="A45" s="30">
        <v>40</v>
      </c>
      <c r="B45" s="31" t="s">
        <v>121</v>
      </c>
      <c r="C45" s="32" t="s">
        <v>122</v>
      </c>
    </row>
    <row r="46" spans="1:3" ht="13.5" customHeight="1">
      <c r="A46" s="30">
        <v>41</v>
      </c>
      <c r="B46" s="31" t="s">
        <v>123</v>
      </c>
      <c r="C46" s="32" t="s">
        <v>124</v>
      </c>
    </row>
    <row r="47" spans="1:3" ht="13.5" customHeight="1">
      <c r="A47" s="30">
        <v>42</v>
      </c>
      <c r="B47" s="31" t="s">
        <v>125</v>
      </c>
      <c r="C47" s="32" t="s">
        <v>126</v>
      </c>
    </row>
    <row r="48" spans="1:3" ht="13.5" customHeight="1">
      <c r="A48" s="30">
        <v>43</v>
      </c>
      <c r="B48" s="31" t="s">
        <v>127</v>
      </c>
      <c r="C48" s="32" t="s">
        <v>128</v>
      </c>
    </row>
    <row r="49" spans="1:3" ht="13.5" customHeight="1">
      <c r="A49" s="30">
        <v>44</v>
      </c>
      <c r="B49" s="31" t="s">
        <v>129</v>
      </c>
      <c r="C49" s="32" t="s">
        <v>130</v>
      </c>
    </row>
    <row r="50" spans="1:3" ht="13.5" customHeight="1">
      <c r="A50" s="30">
        <v>45</v>
      </c>
      <c r="B50" s="31" t="s">
        <v>131</v>
      </c>
      <c r="C50" s="32" t="s">
        <v>132</v>
      </c>
    </row>
    <row r="51" spans="1:3" ht="13.5" customHeight="1">
      <c r="A51" s="30">
        <v>46</v>
      </c>
      <c r="B51" s="31" t="s">
        <v>133</v>
      </c>
      <c r="C51" s="32" t="s">
        <v>134</v>
      </c>
    </row>
    <row r="52" spans="1:3" ht="13.5" customHeight="1">
      <c r="A52" s="27"/>
      <c r="B52" s="28" t="s">
        <v>135</v>
      </c>
      <c r="C52" s="29"/>
    </row>
    <row r="53" spans="1:3" ht="13.5" customHeight="1">
      <c r="A53" s="30">
        <v>47</v>
      </c>
      <c r="B53" s="31" t="s">
        <v>136</v>
      </c>
      <c r="C53" s="32" t="s">
        <v>137</v>
      </c>
    </row>
    <row r="54" spans="1:3" ht="13.5" customHeight="1">
      <c r="A54" s="30">
        <v>48</v>
      </c>
      <c r="B54" s="31" t="s">
        <v>138</v>
      </c>
      <c r="C54" s="32" t="s">
        <v>139</v>
      </c>
    </row>
    <row r="55" spans="1:3" ht="13.5" customHeight="1">
      <c r="A55" s="30">
        <v>49</v>
      </c>
      <c r="B55" s="31" t="s">
        <v>140</v>
      </c>
      <c r="C55" s="32" t="s">
        <v>141</v>
      </c>
    </row>
    <row r="56" spans="1:3" ht="13.5" customHeight="1">
      <c r="A56" s="30">
        <v>50</v>
      </c>
      <c r="B56" s="31" t="s">
        <v>142</v>
      </c>
      <c r="C56" s="32" t="s">
        <v>143</v>
      </c>
    </row>
    <row r="57" spans="1:3" ht="13.5" customHeight="1">
      <c r="A57" s="30">
        <v>51</v>
      </c>
      <c r="B57" s="31" t="s">
        <v>144</v>
      </c>
      <c r="C57" s="32" t="s">
        <v>145</v>
      </c>
    </row>
    <row r="58" spans="1:3" ht="13.5" customHeight="1">
      <c r="A58" s="30">
        <v>52</v>
      </c>
      <c r="B58" s="31" t="s">
        <v>146</v>
      </c>
      <c r="C58" s="32" t="s">
        <v>147</v>
      </c>
    </row>
    <row r="59" spans="1:3" ht="13.5" customHeight="1">
      <c r="A59" s="30">
        <v>53</v>
      </c>
      <c r="B59" s="31" t="s">
        <v>148</v>
      </c>
      <c r="C59" s="32" t="s">
        <v>149</v>
      </c>
    </row>
    <row r="60" spans="1:3" ht="13.5" customHeight="1">
      <c r="A60" s="30">
        <v>54</v>
      </c>
      <c r="B60" s="31" t="s">
        <v>150</v>
      </c>
      <c r="C60" s="32" t="s">
        <v>151</v>
      </c>
    </row>
    <row r="61" spans="1:3" ht="13.5" customHeight="1">
      <c r="A61" s="30">
        <v>55</v>
      </c>
      <c r="B61" s="31" t="s">
        <v>152</v>
      </c>
      <c r="C61" s="32" t="s">
        <v>153</v>
      </c>
    </row>
    <row r="62" spans="1:3" ht="13.5" customHeight="1">
      <c r="A62" s="30">
        <v>56</v>
      </c>
      <c r="B62" s="31" t="s">
        <v>154</v>
      </c>
      <c r="C62" s="32" t="s">
        <v>155</v>
      </c>
    </row>
    <row r="63" spans="1:3" ht="13.5" customHeight="1">
      <c r="A63" s="30">
        <v>57</v>
      </c>
      <c r="B63" s="31" t="s">
        <v>156</v>
      </c>
      <c r="C63" s="32" t="s">
        <v>157</v>
      </c>
    </row>
    <row r="64" spans="1:3" ht="13.5" customHeight="1">
      <c r="A64" s="30">
        <v>58</v>
      </c>
      <c r="B64" s="31" t="s">
        <v>158</v>
      </c>
      <c r="C64" s="32" t="s">
        <v>159</v>
      </c>
    </row>
    <row r="65" spans="1:3" ht="13.5" customHeight="1">
      <c r="A65" s="30">
        <v>59</v>
      </c>
      <c r="B65" s="31" t="s">
        <v>160</v>
      </c>
      <c r="C65" s="32" t="s">
        <v>161</v>
      </c>
    </row>
    <row r="66" spans="1:3" ht="13.5" customHeight="1">
      <c r="A66" s="30">
        <v>60</v>
      </c>
      <c r="B66" s="31" t="s">
        <v>162</v>
      </c>
      <c r="C66" s="32" t="s">
        <v>163</v>
      </c>
    </row>
    <row r="67" spans="1:3" ht="13.5" customHeight="1">
      <c r="A67" s="30">
        <v>61</v>
      </c>
      <c r="B67" s="31" t="s">
        <v>164</v>
      </c>
      <c r="C67" s="32" t="s">
        <v>165</v>
      </c>
    </row>
    <row r="68" spans="1:3" ht="13.5" customHeight="1">
      <c r="A68" s="30">
        <v>62</v>
      </c>
      <c r="B68" s="31" t="s">
        <v>166</v>
      </c>
      <c r="C68" s="32" t="s">
        <v>167</v>
      </c>
    </row>
    <row r="69" spans="1:3" ht="13.5" customHeight="1">
      <c r="A69" s="30">
        <v>63</v>
      </c>
      <c r="B69" s="31" t="s">
        <v>168</v>
      </c>
      <c r="C69" s="32" t="s">
        <v>169</v>
      </c>
    </row>
    <row r="70" spans="1:3" ht="13.5" customHeight="1">
      <c r="A70" s="30">
        <v>64</v>
      </c>
      <c r="B70" s="31" t="s">
        <v>170</v>
      </c>
      <c r="C70" s="32" t="s">
        <v>171</v>
      </c>
    </row>
    <row r="71" spans="1:3" ht="13.5" customHeight="1">
      <c r="A71" s="30">
        <v>65</v>
      </c>
      <c r="B71" s="31" t="s">
        <v>172</v>
      </c>
      <c r="C71" s="32" t="s">
        <v>173</v>
      </c>
    </row>
    <row r="72" spans="1:3" ht="13.5" customHeight="1">
      <c r="A72" s="30">
        <v>66</v>
      </c>
      <c r="B72" s="31" t="s">
        <v>174</v>
      </c>
      <c r="C72" s="32" t="s">
        <v>175</v>
      </c>
    </row>
    <row r="73" spans="1:3" ht="13.5" customHeight="1">
      <c r="A73" s="27"/>
      <c r="B73" s="28" t="s">
        <v>176</v>
      </c>
      <c r="C73" s="29"/>
    </row>
    <row r="74" spans="1:3" ht="13.5" customHeight="1">
      <c r="A74" s="30">
        <v>67</v>
      </c>
      <c r="B74" s="31" t="s">
        <v>177</v>
      </c>
      <c r="C74" s="32" t="s">
        <v>178</v>
      </c>
    </row>
    <row r="75" spans="1:3" ht="13.5" customHeight="1">
      <c r="A75" s="30">
        <v>68</v>
      </c>
      <c r="B75" s="31" t="s">
        <v>179</v>
      </c>
      <c r="C75" s="32" t="s">
        <v>180</v>
      </c>
    </row>
    <row r="76" spans="1:3" ht="13.5" customHeight="1">
      <c r="A76" s="30">
        <v>69</v>
      </c>
      <c r="B76" s="31" t="s">
        <v>181</v>
      </c>
      <c r="C76" s="32" t="s">
        <v>182</v>
      </c>
    </row>
    <row r="77" spans="1:3" ht="13.5" customHeight="1">
      <c r="A77" s="30">
        <v>70</v>
      </c>
      <c r="B77" s="31" t="s">
        <v>183</v>
      </c>
      <c r="C77" s="32" t="s">
        <v>184</v>
      </c>
    </row>
    <row r="78" spans="1:3" ht="13.5" customHeight="1">
      <c r="A78" s="30">
        <v>71</v>
      </c>
      <c r="B78" s="31" t="s">
        <v>185</v>
      </c>
      <c r="C78" s="32" t="s">
        <v>186</v>
      </c>
    </row>
    <row r="79" spans="1:3" ht="13.5" customHeight="1">
      <c r="A79" s="30">
        <v>72</v>
      </c>
      <c r="B79" s="31" t="s">
        <v>187</v>
      </c>
      <c r="C79" s="32" t="s">
        <v>188</v>
      </c>
    </row>
    <row r="80" spans="1:3" ht="13.5" customHeight="1">
      <c r="A80" s="30">
        <v>73</v>
      </c>
      <c r="B80" s="31" t="s">
        <v>189</v>
      </c>
      <c r="C80" s="32" t="s">
        <v>190</v>
      </c>
    </row>
    <row r="81" spans="1:3" ht="13.5" customHeight="1">
      <c r="A81" s="30">
        <v>74</v>
      </c>
      <c r="B81" s="31" t="s">
        <v>191</v>
      </c>
      <c r="C81" s="32" t="s">
        <v>192</v>
      </c>
    </row>
    <row r="82" spans="1:3" ht="13.5" customHeight="1">
      <c r="A82" s="30">
        <v>75</v>
      </c>
      <c r="B82" s="31" t="s">
        <v>193</v>
      </c>
      <c r="C82" s="32" t="s">
        <v>194</v>
      </c>
    </row>
    <row r="83" spans="1:3" ht="13.5" customHeight="1">
      <c r="A83" s="30">
        <v>76</v>
      </c>
      <c r="B83" s="31" t="s">
        <v>195</v>
      </c>
      <c r="C83" s="32" t="s">
        <v>196</v>
      </c>
    </row>
    <row r="84" spans="1:3" ht="13.5" customHeight="1">
      <c r="A84" s="30">
        <v>77</v>
      </c>
      <c r="B84" s="31" t="s">
        <v>197</v>
      </c>
      <c r="C84" s="32" t="s">
        <v>198</v>
      </c>
    </row>
    <row r="85" spans="1:3" ht="13.5" customHeight="1">
      <c r="A85" s="30">
        <v>78</v>
      </c>
      <c r="B85" s="31" t="s">
        <v>199</v>
      </c>
      <c r="C85" s="32" t="s">
        <v>200</v>
      </c>
    </row>
    <row r="86" spans="1:3" ht="13.5" customHeight="1">
      <c r="A86" s="30">
        <v>79</v>
      </c>
      <c r="B86" s="31" t="s">
        <v>201</v>
      </c>
      <c r="C86" s="32" t="s">
        <v>202</v>
      </c>
    </row>
    <row r="87" spans="1:3" ht="13.5" customHeight="1">
      <c r="A87" s="30">
        <v>80</v>
      </c>
      <c r="B87" s="31" t="s">
        <v>203</v>
      </c>
      <c r="C87" s="32" t="s">
        <v>204</v>
      </c>
    </row>
    <row r="88" spans="1:3" ht="13.5" customHeight="1">
      <c r="A88" s="30">
        <v>81</v>
      </c>
      <c r="B88" s="31" t="s">
        <v>205</v>
      </c>
      <c r="C88" s="32" t="s">
        <v>206</v>
      </c>
    </row>
    <row r="89" spans="1:3" ht="13.5" customHeight="1">
      <c r="A89" s="30">
        <v>82</v>
      </c>
      <c r="B89" s="31" t="s">
        <v>207</v>
      </c>
      <c r="C89" s="32" t="s">
        <v>208</v>
      </c>
    </row>
    <row r="90" spans="1:3" ht="13.5" customHeight="1">
      <c r="A90" s="30">
        <v>83</v>
      </c>
      <c r="B90" s="31" t="s">
        <v>209</v>
      </c>
      <c r="C90" s="32" t="s">
        <v>210</v>
      </c>
    </row>
    <row r="91" spans="1:3" ht="13.5" customHeight="1">
      <c r="A91" s="30">
        <v>84</v>
      </c>
      <c r="B91" s="31" t="s">
        <v>211</v>
      </c>
      <c r="C91" s="32" t="s">
        <v>212</v>
      </c>
    </row>
    <row r="92" spans="1:3" ht="13.5" customHeight="1">
      <c r="A92" s="30">
        <v>85</v>
      </c>
      <c r="B92" s="31" t="s">
        <v>213</v>
      </c>
      <c r="C92" s="32" t="s">
        <v>214</v>
      </c>
    </row>
    <row r="93" spans="1:3" ht="13.5" customHeight="1">
      <c r="A93" s="30">
        <v>86</v>
      </c>
      <c r="B93" s="31" t="s">
        <v>215</v>
      </c>
      <c r="C93" s="32" t="s">
        <v>216</v>
      </c>
    </row>
    <row r="94" spans="1:3" ht="13.5" customHeight="1">
      <c r="A94" s="30">
        <v>87</v>
      </c>
      <c r="B94" s="31" t="s">
        <v>217</v>
      </c>
      <c r="C94" s="32" t="s">
        <v>218</v>
      </c>
    </row>
    <row r="95" spans="1:3" ht="13.5" customHeight="1">
      <c r="A95" s="30">
        <v>88</v>
      </c>
      <c r="B95" s="31" t="s">
        <v>219</v>
      </c>
      <c r="C95" s="32" t="s">
        <v>220</v>
      </c>
    </row>
    <row r="96" spans="1:3" ht="13.5" customHeight="1">
      <c r="A96" s="30">
        <v>89</v>
      </c>
      <c r="B96" s="31" t="s">
        <v>221</v>
      </c>
      <c r="C96" s="32" t="s">
        <v>222</v>
      </c>
    </row>
    <row r="97" spans="1:3" ht="13.5" customHeight="1">
      <c r="A97" s="30">
        <v>90</v>
      </c>
      <c r="B97" s="31" t="s">
        <v>223</v>
      </c>
      <c r="C97" s="32" t="s">
        <v>224</v>
      </c>
    </row>
    <row r="98" spans="1:3" ht="13.5" customHeight="1">
      <c r="A98" s="30">
        <v>91</v>
      </c>
      <c r="B98" s="31" t="s">
        <v>225</v>
      </c>
      <c r="C98" s="32" t="s">
        <v>226</v>
      </c>
    </row>
    <row r="99" spans="1:3" ht="13.5" customHeight="1">
      <c r="A99" s="30">
        <v>92</v>
      </c>
      <c r="B99" s="31" t="s">
        <v>227</v>
      </c>
      <c r="C99" s="32" t="s">
        <v>228</v>
      </c>
    </row>
    <row r="100" spans="1:3" ht="13.5" customHeight="1">
      <c r="A100" s="30">
        <v>93</v>
      </c>
      <c r="B100" s="31" t="s">
        <v>229</v>
      </c>
      <c r="C100" s="32" t="s">
        <v>230</v>
      </c>
    </row>
    <row r="101" spans="1:3" ht="13.5" customHeight="1">
      <c r="A101" s="30">
        <v>94</v>
      </c>
      <c r="B101" s="31" t="s">
        <v>231</v>
      </c>
      <c r="C101" s="32" t="s">
        <v>232</v>
      </c>
    </row>
    <row r="102" spans="1:3" ht="13.5" customHeight="1">
      <c r="A102" s="30">
        <v>95</v>
      </c>
      <c r="B102" s="31" t="s">
        <v>233</v>
      </c>
      <c r="C102" s="32" t="s">
        <v>234</v>
      </c>
    </row>
    <row r="103" spans="1:3" ht="13.5" customHeight="1">
      <c r="A103" s="27"/>
      <c r="B103" s="28" t="s">
        <v>235</v>
      </c>
      <c r="C103" s="29"/>
    </row>
    <row r="104" spans="1:3" ht="13.5" customHeight="1">
      <c r="A104" s="30">
        <v>96</v>
      </c>
      <c r="B104" s="31" t="s">
        <v>236</v>
      </c>
      <c r="C104" s="32" t="s">
        <v>237</v>
      </c>
    </row>
    <row r="105" spans="1:3" ht="13.5" customHeight="1">
      <c r="A105" s="30">
        <v>97</v>
      </c>
      <c r="B105" s="35" t="s">
        <v>238</v>
      </c>
      <c r="C105" s="36" t="s">
        <v>239</v>
      </c>
    </row>
    <row r="106" spans="1:3" ht="13.5" customHeight="1">
      <c r="A106" s="30">
        <v>98</v>
      </c>
      <c r="B106" s="33" t="s">
        <v>240</v>
      </c>
      <c r="C106" s="34" t="s">
        <v>241</v>
      </c>
    </row>
    <row r="107" spans="1:3" ht="13.5" customHeight="1">
      <c r="A107" s="27"/>
      <c r="B107" s="28" t="s">
        <v>242</v>
      </c>
      <c r="C107" s="29"/>
    </row>
    <row r="108" spans="1:3" ht="13.5" customHeight="1">
      <c r="A108" s="30">
        <v>99</v>
      </c>
      <c r="B108" s="31" t="s">
        <v>243</v>
      </c>
      <c r="C108" s="32" t="s">
        <v>244</v>
      </c>
    </row>
    <row r="109" spans="1:3" ht="13.5" customHeight="1">
      <c r="A109" s="30">
        <v>100</v>
      </c>
      <c r="B109" s="31" t="s">
        <v>245</v>
      </c>
      <c r="C109" s="32" t="s">
        <v>246</v>
      </c>
    </row>
    <row r="110" spans="1:3" ht="13.5" customHeight="1">
      <c r="A110" s="30">
        <v>101</v>
      </c>
      <c r="B110" s="31" t="s">
        <v>247</v>
      </c>
      <c r="C110" s="32" t="s">
        <v>248</v>
      </c>
    </row>
    <row r="111" spans="1:3" ht="13.5" customHeight="1">
      <c r="A111" s="30">
        <v>102</v>
      </c>
      <c r="B111" s="31" t="s">
        <v>249</v>
      </c>
      <c r="C111" s="32" t="s">
        <v>250</v>
      </c>
    </row>
    <row r="112" spans="1:3" ht="13.5" customHeight="1">
      <c r="A112" s="30">
        <v>103</v>
      </c>
      <c r="B112" s="31" t="s">
        <v>251</v>
      </c>
      <c r="C112" s="32" t="s">
        <v>252</v>
      </c>
    </row>
    <row r="113" spans="1:3" ht="13.5" customHeight="1">
      <c r="A113" s="30">
        <v>104</v>
      </c>
      <c r="B113" s="31" t="s">
        <v>253</v>
      </c>
      <c r="C113" s="32" t="s">
        <v>254</v>
      </c>
    </row>
    <row r="114" spans="1:3" ht="13.5" customHeight="1">
      <c r="A114" s="30">
        <v>105</v>
      </c>
      <c r="B114" s="31" t="s">
        <v>255</v>
      </c>
      <c r="C114" s="32" t="s">
        <v>256</v>
      </c>
    </row>
    <row r="115" spans="1:3" ht="13.5" customHeight="1">
      <c r="A115" s="30">
        <v>106</v>
      </c>
      <c r="B115" s="31" t="s">
        <v>257</v>
      </c>
      <c r="C115" s="32" t="s">
        <v>258</v>
      </c>
    </row>
    <row r="116" spans="1:3" ht="13.5" customHeight="1">
      <c r="A116" s="30">
        <v>107</v>
      </c>
      <c r="B116" s="31" t="s">
        <v>259</v>
      </c>
      <c r="C116" s="32" t="s">
        <v>260</v>
      </c>
    </row>
    <row r="117" spans="1:3" ht="13.5" customHeight="1">
      <c r="A117" s="30">
        <v>108</v>
      </c>
      <c r="B117" s="31" t="s">
        <v>261</v>
      </c>
      <c r="C117" s="32" t="s">
        <v>262</v>
      </c>
    </row>
    <row r="118" spans="1:3" ht="13.5" customHeight="1">
      <c r="A118" s="30">
        <v>109</v>
      </c>
      <c r="B118" s="31" t="s">
        <v>263</v>
      </c>
      <c r="C118" s="32" t="s">
        <v>264</v>
      </c>
    </row>
    <row r="119" spans="1:3" ht="13.5" customHeight="1">
      <c r="A119" s="30">
        <v>110</v>
      </c>
      <c r="B119" s="31" t="s">
        <v>265</v>
      </c>
      <c r="C119" s="32" t="s">
        <v>266</v>
      </c>
    </row>
    <row r="120" spans="1:3" ht="13.5" customHeight="1">
      <c r="A120" s="30">
        <v>111</v>
      </c>
      <c r="B120" s="31" t="s">
        <v>267</v>
      </c>
      <c r="C120" s="32" t="s">
        <v>268</v>
      </c>
    </row>
    <row r="121" spans="1:3" ht="13.5" customHeight="1">
      <c r="A121" s="30">
        <v>112</v>
      </c>
      <c r="B121" s="31" t="s">
        <v>269</v>
      </c>
      <c r="C121" s="32" t="s">
        <v>270</v>
      </c>
    </row>
    <row r="122" spans="1:3" ht="13.5" customHeight="1">
      <c r="A122" s="30">
        <v>113</v>
      </c>
      <c r="B122" s="31" t="s">
        <v>271</v>
      </c>
      <c r="C122" s="32" t="s">
        <v>272</v>
      </c>
    </row>
    <row r="123" spans="1:3" ht="13.5" customHeight="1">
      <c r="A123" s="30">
        <v>114</v>
      </c>
      <c r="B123" s="31" t="s">
        <v>273</v>
      </c>
      <c r="C123" s="32" t="s">
        <v>274</v>
      </c>
    </row>
    <row r="124" spans="1:3" ht="13.5" customHeight="1">
      <c r="A124" s="30">
        <v>115</v>
      </c>
      <c r="B124" s="31" t="s">
        <v>275</v>
      </c>
      <c r="C124" s="32" t="s">
        <v>276</v>
      </c>
    </row>
    <row r="125" spans="1:3" ht="13.5" customHeight="1">
      <c r="A125" s="30">
        <v>116</v>
      </c>
      <c r="B125" s="31" t="s">
        <v>277</v>
      </c>
      <c r="C125" s="32" t="s">
        <v>278</v>
      </c>
    </row>
    <row r="126" spans="1:3" ht="13.5" customHeight="1">
      <c r="A126" s="30">
        <v>117</v>
      </c>
      <c r="B126" s="31" t="s">
        <v>279</v>
      </c>
      <c r="C126" s="32" t="s">
        <v>280</v>
      </c>
    </row>
    <row r="127" spans="1:3" ht="13.5" customHeight="1">
      <c r="A127" s="30">
        <v>118</v>
      </c>
      <c r="B127" s="31" t="s">
        <v>281</v>
      </c>
      <c r="C127" s="32" t="s">
        <v>282</v>
      </c>
    </row>
    <row r="128" spans="1:3" ht="13.5" customHeight="1">
      <c r="A128" s="30">
        <v>119</v>
      </c>
      <c r="B128" s="31" t="s">
        <v>283</v>
      </c>
      <c r="C128" s="32" t="s">
        <v>284</v>
      </c>
    </row>
    <row r="129" spans="1:3" ht="13.5" customHeight="1">
      <c r="A129" s="30">
        <v>120</v>
      </c>
      <c r="B129" s="31" t="s">
        <v>285</v>
      </c>
      <c r="C129" s="32" t="s">
        <v>286</v>
      </c>
    </row>
    <row r="130" spans="1:3" ht="13.5" customHeight="1">
      <c r="A130" s="30">
        <v>121</v>
      </c>
      <c r="B130" s="31" t="s">
        <v>287</v>
      </c>
      <c r="C130" s="32" t="s">
        <v>288</v>
      </c>
    </row>
    <row r="131" spans="1:3" ht="13.5" customHeight="1">
      <c r="A131" s="37">
        <v>122</v>
      </c>
      <c r="B131" s="38" t="s">
        <v>289</v>
      </c>
      <c r="C131" s="39" t="s">
        <v>290</v>
      </c>
    </row>
    <row r="132" spans="1:3" ht="13.5" customHeight="1">
      <c r="A132" s="27"/>
      <c r="B132" s="28" t="s">
        <v>291</v>
      </c>
      <c r="C132" s="29"/>
    </row>
    <row r="133" spans="1:3" ht="13.5" customHeight="1">
      <c r="A133" s="30">
        <v>123</v>
      </c>
      <c r="B133" s="31" t="s">
        <v>292</v>
      </c>
      <c r="C133" s="32" t="s">
        <v>293</v>
      </c>
    </row>
    <row r="134" spans="1:3" ht="13.5" customHeight="1">
      <c r="A134" s="30">
        <v>124</v>
      </c>
      <c r="B134" s="31" t="s">
        <v>294</v>
      </c>
      <c r="C134" s="32" t="s">
        <v>295</v>
      </c>
    </row>
    <row r="135" spans="1:3" ht="13.5" customHeight="1">
      <c r="A135" s="37">
        <v>125</v>
      </c>
      <c r="B135" s="38" t="s">
        <v>296</v>
      </c>
      <c r="C135" s="39" t="s">
        <v>297</v>
      </c>
    </row>
    <row r="136" spans="1:3" ht="13.5" customHeight="1">
      <c r="A136" s="27"/>
      <c r="B136" s="28" t="s">
        <v>298</v>
      </c>
      <c r="C136" s="29"/>
    </row>
    <row r="137" spans="1:3" ht="13.5" customHeight="1">
      <c r="A137" s="40">
        <v>126</v>
      </c>
      <c r="B137" s="33" t="s">
        <v>299</v>
      </c>
      <c r="C137" s="34" t="s">
        <v>300</v>
      </c>
    </row>
    <row r="138" spans="1:3" ht="13.5" customHeight="1">
      <c r="A138" s="27"/>
      <c r="B138" s="28" t="s">
        <v>301</v>
      </c>
      <c r="C138" s="29"/>
    </row>
    <row r="139" spans="1:3" ht="13.5" customHeight="1">
      <c r="A139" s="30">
        <v>127</v>
      </c>
      <c r="B139" s="31" t="s">
        <v>302</v>
      </c>
      <c r="C139" s="32" t="s">
        <v>303</v>
      </c>
    </row>
    <row r="140" spans="1:3" ht="13.5" customHeight="1">
      <c r="A140" s="40"/>
      <c r="B140" s="33"/>
      <c r="C140" s="34"/>
    </row>
    <row r="141" spans="1:3" ht="13.5" customHeight="1"/>
    <row r="142" spans="1:3" ht="13.5" customHeight="1"/>
    <row r="143" spans="1:3" ht="13.5" customHeight="1"/>
    <row r="144" spans="1:3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15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D12" sqref="D12:G12"/>
    </sheetView>
  </sheetViews>
  <sheetFormatPr defaultColWidth="12.625" defaultRowHeight="15" customHeight="1"/>
  <cols>
    <col min="1" max="1" width="4.125" customWidth="1"/>
    <col min="2" max="3" width="3.5" customWidth="1"/>
    <col min="4" max="7" width="7.75" customWidth="1"/>
    <col min="8" max="8" width="4.625" customWidth="1"/>
    <col min="9" max="9" width="5" customWidth="1"/>
    <col min="10" max="10" width="3" customWidth="1"/>
    <col min="11" max="11" width="10.25" customWidth="1"/>
    <col min="12" max="12" width="4.75" customWidth="1"/>
    <col min="13" max="13" width="7.875" customWidth="1"/>
    <col min="14" max="26" width="7" customWidth="1"/>
  </cols>
  <sheetData>
    <row r="1" spans="1:26" ht="13.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24" customHeight="1">
      <c r="A2" s="41"/>
      <c r="B2" s="97" t="s">
        <v>304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13.5" customHeight="1">
      <c r="A3" s="41"/>
      <c r="B3" s="41" t="s">
        <v>305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36.75" customHeight="1">
      <c r="A4" s="41"/>
      <c r="B4" s="98" t="s">
        <v>306</v>
      </c>
      <c r="C4" s="92"/>
      <c r="D4" s="92"/>
      <c r="E4" s="92"/>
      <c r="F4" s="92"/>
      <c r="G4" s="92"/>
      <c r="H4" s="92"/>
      <c r="I4" s="92"/>
      <c r="J4" s="92"/>
      <c r="K4" s="98" t="str">
        <f>入力!L7&amp;"個人"</f>
        <v>個人</v>
      </c>
      <c r="L4" s="92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ht="13.5" customHeight="1">
      <c r="A5" s="41"/>
      <c r="B5" s="42"/>
      <c r="C5" s="42"/>
      <c r="D5" s="42"/>
      <c r="E5" s="42"/>
      <c r="F5" s="42"/>
      <c r="G5" s="42"/>
      <c r="H5" s="42"/>
      <c r="I5" s="42"/>
      <c r="J5" s="42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28.5" customHeight="1">
      <c r="A6" s="41"/>
      <c r="B6" s="42"/>
      <c r="C6" s="42"/>
      <c r="D6" s="42"/>
      <c r="E6" s="99" t="s">
        <v>2</v>
      </c>
      <c r="F6" s="92"/>
      <c r="G6" s="102" t="str">
        <f>入力!C5</f>
        <v/>
      </c>
      <c r="H6" s="102"/>
      <c r="I6" s="102"/>
      <c r="J6" s="102"/>
      <c r="K6" s="102"/>
      <c r="L6" s="102"/>
      <c r="M6" s="102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6" ht="13.5" customHeight="1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 ht="25.5" customHeight="1">
      <c r="A8" s="41"/>
      <c r="B8" s="100"/>
      <c r="C8" s="90"/>
      <c r="D8" s="100" t="s">
        <v>307</v>
      </c>
      <c r="E8" s="85"/>
      <c r="F8" s="85"/>
      <c r="G8" s="90"/>
      <c r="H8" s="100" t="s">
        <v>308</v>
      </c>
      <c r="I8" s="85"/>
      <c r="J8" s="85"/>
      <c r="K8" s="90"/>
      <c r="L8" s="101" t="s">
        <v>13</v>
      </c>
      <c r="M8" s="101" t="s">
        <v>14</v>
      </c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6" ht="25.5" customHeight="1">
      <c r="A9" s="41"/>
      <c r="B9" s="91"/>
      <c r="C9" s="93"/>
      <c r="D9" s="91"/>
      <c r="E9" s="92"/>
      <c r="F9" s="92"/>
      <c r="G9" s="93"/>
      <c r="H9" s="91"/>
      <c r="I9" s="92"/>
      <c r="J9" s="92"/>
      <c r="K9" s="93"/>
      <c r="L9" s="79"/>
      <c r="M9" s="79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ht="42" customHeight="1">
      <c r="A10" s="41"/>
      <c r="B10" s="103">
        <v>1</v>
      </c>
      <c r="C10" s="76"/>
      <c r="D10" s="107" t="str">
        <f>IF(入力!C15=0," ",入力!C15)&amp;"　"&amp;IF(入力!D15=0," ",入力!D15)</f>
        <v xml:space="preserve"> 　 </v>
      </c>
      <c r="E10" s="108"/>
      <c r="F10" s="108"/>
      <c r="G10" s="109"/>
      <c r="H10" s="104" t="str">
        <f>IF(入力!P15=0," ",入力!P15)</f>
        <v/>
      </c>
      <c r="I10" s="105"/>
      <c r="J10" s="105"/>
      <c r="K10" s="106"/>
      <c r="L10" s="43" t="str">
        <f>IF(入力!L15=0," ",入力!L15)</f>
        <v xml:space="preserve"> </v>
      </c>
      <c r="M10" s="43" t="str">
        <f>IF(入力!M15=0," ",IF(入力!M15="無","無段",IF(入力!M15="一","一級",IF(入力!M15="初","初段",IF(入力!M15="二","二段",IF(入力!M15="三","三段",入力!M15))))))</f>
        <v xml:space="preserve"> </v>
      </c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6" ht="42" customHeight="1">
      <c r="A11" s="41"/>
      <c r="B11" s="103">
        <v>2</v>
      </c>
      <c r="C11" s="76"/>
      <c r="D11" s="107" t="str">
        <f>IF(入力!C16=0," ",入力!C16)&amp;"　"&amp;IF(入力!D16=0," ",入力!D16)</f>
        <v xml:space="preserve"> 　 </v>
      </c>
      <c r="E11" s="108"/>
      <c r="F11" s="108"/>
      <c r="G11" s="109"/>
      <c r="H11" s="104" t="str">
        <f>IF(入力!P16=0," ",入力!P16)</f>
        <v/>
      </c>
      <c r="I11" s="105"/>
      <c r="J11" s="105"/>
      <c r="K11" s="106"/>
      <c r="L11" s="43" t="str">
        <f>IF(入力!L16=0," ",入力!L16)</f>
        <v xml:space="preserve"> </v>
      </c>
      <c r="M11" s="43" t="str">
        <f>IF(入力!M16=0," ",IF(入力!M16="無","無段",IF(入力!M16="一","一級",IF(入力!M16="初","初段",IF(入力!M16="二","二段",IF(入力!M16="三","三段",入力!M16))))))</f>
        <v xml:space="preserve"> </v>
      </c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ht="42" customHeight="1">
      <c r="A12" s="41"/>
      <c r="B12" s="103">
        <v>3</v>
      </c>
      <c r="C12" s="76"/>
      <c r="D12" s="107" t="str">
        <f>IF(入力!C17=0," ",入力!C17)&amp;"　"&amp;IF(入力!D17=0," ",入力!D17)</f>
        <v xml:space="preserve"> 　 </v>
      </c>
      <c r="E12" s="108"/>
      <c r="F12" s="108"/>
      <c r="G12" s="109"/>
      <c r="H12" s="104" t="str">
        <f>IF(入力!P17=0," ",入力!P17)</f>
        <v/>
      </c>
      <c r="I12" s="105"/>
      <c r="J12" s="105"/>
      <c r="K12" s="106"/>
      <c r="L12" s="43" t="str">
        <f>IF(入力!L17=0," ",入力!L17)</f>
        <v xml:space="preserve"> </v>
      </c>
      <c r="M12" s="43" t="str">
        <f>IF(入力!M17=0," ",IF(入力!M17="無","無段",IF(入力!M17="一","一級",IF(入力!M17="初","初段",IF(入力!M17="二","二段",IF(入力!M17="三","三段",入力!M17))))))</f>
        <v xml:space="preserve"> </v>
      </c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ht="42" customHeight="1">
      <c r="A13" s="41"/>
      <c r="B13" s="103">
        <v>4</v>
      </c>
      <c r="C13" s="76"/>
      <c r="D13" s="107" t="str">
        <f>IF(入力!C18=0," ",入力!C18)&amp;"　"&amp;IF(入力!D18=0," ",入力!D18)</f>
        <v xml:space="preserve"> 　 </v>
      </c>
      <c r="E13" s="108"/>
      <c r="F13" s="108"/>
      <c r="G13" s="109"/>
      <c r="H13" s="104" t="str">
        <f>IF(入力!P18=0," ",入力!P18)</f>
        <v/>
      </c>
      <c r="I13" s="105"/>
      <c r="J13" s="105"/>
      <c r="K13" s="106"/>
      <c r="L13" s="43" t="str">
        <f>IF(入力!L18=0," ",入力!L18)</f>
        <v xml:space="preserve"> </v>
      </c>
      <c r="M13" s="43" t="str">
        <f>IF(入力!M18=0," ",IF(入力!M18="無","無段",IF(入力!M18="一","一級",IF(入力!M18="初","初段",IF(入力!M18="二","二段",IF(入力!M18="三","三段",入力!M18))))))</f>
        <v xml:space="preserve"> 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ht="6" customHeight="1">
      <c r="A14" s="41"/>
      <c r="B14" s="110"/>
      <c r="C14" s="82"/>
      <c r="D14" s="110"/>
      <c r="E14" s="82"/>
      <c r="F14" s="110"/>
      <c r="G14" s="82"/>
      <c r="H14" s="44"/>
      <c r="I14" s="44"/>
      <c r="J14" s="44"/>
      <c r="K14" s="45"/>
      <c r="L14" s="44"/>
      <c r="M14" s="44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14.25" customHeight="1">
      <c r="A15" s="41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ht="21.75" customHeight="1">
      <c r="A16" s="41"/>
      <c r="B16" s="111" t="s">
        <v>309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37.5" customHeight="1">
      <c r="A17" s="41"/>
      <c r="B17" s="47" t="s">
        <v>24</v>
      </c>
      <c r="C17" s="112" t="s">
        <v>310</v>
      </c>
      <c r="D17" s="75"/>
      <c r="E17" s="75"/>
      <c r="F17" s="75"/>
      <c r="G17" s="75"/>
      <c r="H17" s="75"/>
      <c r="I17" s="75"/>
      <c r="J17" s="75"/>
      <c r="K17" s="75"/>
      <c r="L17" s="76"/>
      <c r="M17" s="48">
        <f>入力!M30</f>
        <v>0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37.5" customHeight="1">
      <c r="A18" s="41"/>
      <c r="B18" s="47" t="s">
        <v>26</v>
      </c>
      <c r="C18" s="112" t="s">
        <v>27</v>
      </c>
      <c r="D18" s="75"/>
      <c r="E18" s="75"/>
      <c r="F18" s="75"/>
      <c r="G18" s="75"/>
      <c r="H18" s="75"/>
      <c r="I18" s="75"/>
      <c r="J18" s="75"/>
      <c r="K18" s="75"/>
      <c r="L18" s="76"/>
      <c r="M18" s="48">
        <f>入力!M31</f>
        <v>0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37.5" customHeight="1">
      <c r="A19" s="41"/>
      <c r="B19" s="47" t="s">
        <v>28</v>
      </c>
      <c r="C19" s="112" t="s">
        <v>29</v>
      </c>
      <c r="D19" s="75"/>
      <c r="E19" s="75"/>
      <c r="F19" s="75"/>
      <c r="G19" s="75"/>
      <c r="H19" s="75"/>
      <c r="I19" s="75"/>
      <c r="J19" s="75"/>
      <c r="K19" s="75"/>
      <c r="L19" s="76"/>
      <c r="M19" s="48">
        <f>入力!M32</f>
        <v>0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37.5" customHeight="1">
      <c r="A20" s="41"/>
      <c r="B20" s="47" t="s">
        <v>30</v>
      </c>
      <c r="C20" s="112" t="s">
        <v>31</v>
      </c>
      <c r="D20" s="75"/>
      <c r="E20" s="75"/>
      <c r="F20" s="75"/>
      <c r="G20" s="75"/>
      <c r="H20" s="75"/>
      <c r="I20" s="75"/>
      <c r="J20" s="75"/>
      <c r="K20" s="75"/>
      <c r="L20" s="76"/>
      <c r="M20" s="48">
        <f>入力!M33</f>
        <v>0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37.5" customHeight="1">
      <c r="A21" s="41"/>
      <c r="B21" s="47" t="s">
        <v>32</v>
      </c>
      <c r="C21" s="112" t="s">
        <v>33</v>
      </c>
      <c r="D21" s="75"/>
      <c r="E21" s="75"/>
      <c r="F21" s="75"/>
      <c r="G21" s="75"/>
      <c r="H21" s="75"/>
      <c r="I21" s="75"/>
      <c r="J21" s="75"/>
      <c r="K21" s="75"/>
      <c r="L21" s="76"/>
      <c r="M21" s="48">
        <f>入力!M34</f>
        <v>0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37.5" customHeight="1">
      <c r="A22" s="41"/>
      <c r="B22" s="47" t="s">
        <v>34</v>
      </c>
      <c r="C22" s="112" t="s">
        <v>35</v>
      </c>
      <c r="D22" s="75"/>
      <c r="E22" s="75"/>
      <c r="F22" s="75"/>
      <c r="G22" s="75"/>
      <c r="H22" s="75"/>
      <c r="I22" s="75"/>
      <c r="J22" s="75"/>
      <c r="K22" s="75"/>
      <c r="L22" s="76"/>
      <c r="M22" s="48">
        <f>入力!M35</f>
        <v>0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37.5" customHeight="1">
      <c r="A23" s="41"/>
      <c r="B23" s="47" t="s">
        <v>36</v>
      </c>
      <c r="C23" s="112" t="s">
        <v>37</v>
      </c>
      <c r="D23" s="75"/>
      <c r="E23" s="75"/>
      <c r="F23" s="75"/>
      <c r="G23" s="75"/>
      <c r="H23" s="75"/>
      <c r="I23" s="75"/>
      <c r="J23" s="75"/>
      <c r="K23" s="75"/>
      <c r="L23" s="76"/>
      <c r="M23" s="48">
        <f>入力!M36</f>
        <v>0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21" customHeight="1">
      <c r="A24" s="41"/>
      <c r="B24" s="113"/>
      <c r="C24" s="82"/>
      <c r="D24" s="49"/>
      <c r="E24" s="115" t="s">
        <v>38</v>
      </c>
      <c r="F24" s="85"/>
      <c r="G24" s="85"/>
      <c r="H24" s="85"/>
      <c r="I24" s="85"/>
      <c r="J24" s="85"/>
      <c r="K24" s="85"/>
      <c r="L24" s="85"/>
      <c r="M24" s="85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28.5" customHeight="1">
      <c r="A25" s="41"/>
      <c r="B25" s="113"/>
      <c r="C25" s="82"/>
      <c r="D25" s="113"/>
      <c r="E25" s="82"/>
      <c r="F25" s="114" t="s">
        <v>311</v>
      </c>
      <c r="G25" s="92"/>
      <c r="H25" s="114" t="str">
        <f>IF(入力!C12=0," ",入力!C12)</f>
        <v xml:space="preserve"> </v>
      </c>
      <c r="I25" s="92"/>
      <c r="J25" s="92"/>
      <c r="K25" s="92"/>
      <c r="L25" s="92"/>
      <c r="M25" s="50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13.5" customHeight="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13.5" customHeight="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13.5" customHeight="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13.5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13.5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13.5" customHeight="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13.5" customHeigh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13.5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13.5" customHeight="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13.5" customHeight="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13.5" customHeigh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13.5" customHeight="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13.5" customHeigh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13.5" customHeight="1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13.5" customHeight="1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13.5" customHeight="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13.5" customHeight="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13.5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13.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13.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13.5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13.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13.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13.5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3.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3.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13.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13.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13.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3.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13.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13.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13.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13.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13.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3.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3.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3.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3.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3.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3.5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3.5" customHeigh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3.5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3.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3.5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3.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3.5" customHeight="1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3.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3.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3.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3.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3.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13.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13.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3.5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13.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13.5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13.5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3.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13.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13.5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13.5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13.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13.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13.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13.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13.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13.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13.5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13.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13.5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13.5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13.5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13.5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13.5" customHeigh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13.5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13.5" customHeigh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13.5" customHeigh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13.5" customHeigh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13.5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13.5" customHeigh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13.5" customHeigh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13.5" customHeigh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13.5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13.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13.5" customHeigh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13.5" customHeight="1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13.5" customHeight="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13.5" customHeight="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13.5" customHeight="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13.5" customHeight="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13.5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13.5" customHeigh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13.5" customHeigh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13.5" customHeight="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13.5" customHeigh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13.5" customHeigh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13.5" customHeight="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13.5" customHeigh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13.5" customHeigh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13.5" customHeight="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13.5" customHeight="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13.5" customHeight="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13.5" customHeight="1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13.5" customHeight="1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13.5" customHeight="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13.5" customHeight="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13.5" customHeight="1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13.5" customHeight="1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13.5" customHeight="1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13.5" customHeight="1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13.5" customHeigh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13.5" customHeight="1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13.5" customHeight="1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13.5" customHeight="1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13.5" customHeight="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13.5" customHeight="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13.5" customHeight="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13.5" customHeight="1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13.5" customHeight="1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13.5" customHeigh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13.5" customHeight="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13.5" customHeigh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13.5" customHeigh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13.5" customHeigh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13.5" customHeigh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13.5" customHeigh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13.5" customHeigh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13.5" customHeight="1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13.5" customHeight="1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13.5" customHeight="1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13.5" customHeight="1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13.5" customHeight="1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13.5" customHeight="1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13.5" customHeight="1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13.5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13.5" customHeight="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13.5" customHeight="1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13.5" customHeight="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13.5" customHeight="1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13.5" customHeight="1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13.5" customHeigh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13.5" customHeight="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13.5" customHeight="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13.5" customHeight="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13.5" customHeight="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13.5" customHeight="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13.5" customHeight="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13.5" customHeight="1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13.5" customHeight="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13.5" customHeigh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13.5" customHeight="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13.5" customHeight="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13.5" customHeight="1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13.5" customHeight="1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13.5" customHeight="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13.5" customHeigh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13.5" customHeight="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13.5" customHeight="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13.5" customHeight="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13.5" customHeight="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13.5" customHeight="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13.5" customHeight="1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13.5" customHeight="1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13.5" customHeight="1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13.5" customHeight="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13.5" customHeight="1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13.5" customHeight="1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13.5" customHeight="1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13.5" customHeight="1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13.5" customHeight="1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13.5" customHeigh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13.5" customHeight="1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13.5" customHeight="1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13.5" customHeight="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13.5" customHeight="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13.5" customHeigh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13.5" customHeight="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13.5" customHeight="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13.5" customHeight="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13.5" customHeight="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13.5" customHeight="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13.5" customHeight="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13.5" customHeight="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13.5" customHeight="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13.5" customHeight="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13.5" customHeigh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13.5" customHeight="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13.5" customHeight="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13.5" customHeigh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13.5" customHeight="1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13.5" customHeight="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13.5" customHeight="1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13.5" customHeight="1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13.5" customHeight="1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13.5" customHeight="1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3.5" customHeight="1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3.5" customHeight="1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3.5" customHeight="1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3.5" customHeight="1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3.5" customHeight="1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3.5" customHeight="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3.5" customHeight="1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3.5" customHeight="1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3.5" customHeight="1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3.5" customHeight="1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3.5" customHeight="1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3.5" customHeight="1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3.5" customHeight="1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3.5" customHeight="1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3.5" customHeight="1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3.5" customHeight="1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3.5" customHeight="1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3.5" customHeight="1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3.5" customHeight="1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3.5" customHeight="1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3.5" customHeight="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3.5" customHeight="1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3.5" customHeight="1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3.5" customHeight="1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3.5" customHeight="1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3.5" customHeight="1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3.5" customHeight="1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3.5" customHeight="1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3.5" customHeight="1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3.5" customHeight="1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3.5" customHeight="1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3.5" customHeight="1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3.5" customHeight="1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3.5" customHeight="1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3.5" customHeight="1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3.5" customHeight="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3.5" customHeight="1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3.5" customHeight="1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3.5" customHeight="1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3.5" customHeight="1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3.5" customHeight="1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3.5" customHeight="1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3.5" customHeight="1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3.5" customHeight="1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3.5" customHeight="1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3.5" customHeight="1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3.5" customHeight="1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3.5" customHeight="1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3.5" customHeight="1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3.5" customHeight="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3.5" customHeigh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3.5" customHeight="1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3.5" customHeight="1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3.5" customHeight="1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3.5" customHeight="1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3.5" customHeight="1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3.5" customHeight="1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3.5" customHeight="1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3.5" customHeight="1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3.5" customHeight="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3.5" customHeight="1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3.5" customHeight="1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3.5" customHeight="1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3.5" customHeight="1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3.5" customHeight="1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3.5" customHeigh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3.5" customHeight="1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3.5" customHeight="1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3.5" customHeight="1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3.5" customHeight="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3.5" customHeight="1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3.5" customHeight="1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3.5" customHeight="1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3.5" customHeight="1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3.5" customHeight="1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3.5" customHeight="1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3.5" customHeight="1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3.5" customHeight="1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3.5" customHeight="1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3.5" customHeight="1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3.5" customHeigh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3.5" customHeight="1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3.5" customHeight="1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3.5" customHeight="1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3.5" customHeight="1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3.5" customHeight="1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3.5" customHeight="1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3.5" customHeight="1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3.5" customHeight="1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3.5" customHeight="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3.5" customHeight="1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3.5" customHeight="1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3.5" customHeight="1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3.5" customHeight="1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3.5" customHeight="1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3.5" customHeigh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3.5" customHeight="1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3.5" customHeight="1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3.5" customHeight="1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3.5" customHeight="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3.5" customHeight="1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3.5" customHeight="1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3.5" customHeight="1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3.5" customHeight="1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3.5" customHeight="1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3.5" customHeight="1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3.5" customHeight="1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3.5" customHeight="1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3.5" customHeight="1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3.5" customHeight="1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3.5" customHeigh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3.5" customHeight="1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3.5" customHeight="1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3.5" customHeight="1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3.5" customHeight="1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3.5" customHeight="1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3.5" customHeight="1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3.5" customHeight="1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3.5" customHeight="1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3.5" customHeight="1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3.5" customHeight="1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3.5" customHeight="1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3.5" customHeight="1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3.5" customHeight="1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3.5" customHeight="1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3.5" customHeigh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3.5" customHeight="1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3.5" customHeight="1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3.5" customHeight="1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3.5" customHeight="1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3.5" customHeight="1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3.5" customHeight="1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3.5" customHeight="1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3.5" customHeight="1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3.5" customHeight="1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3.5" customHeight="1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3.5" customHeight="1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3.5" customHeight="1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3.5" customHeight="1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3.5" customHeight="1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3.5" customHeigh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3.5" customHeight="1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3.5" customHeight="1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3.5" customHeight="1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3.5" customHeight="1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3.5" customHeight="1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3.5" customHeight="1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3.5" customHeight="1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3.5" customHeight="1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3.5" customHeight="1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3.5" customHeight="1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3.5" customHeight="1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3.5" customHeight="1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3.5" customHeight="1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3.5" customHeight="1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3.5" customHeigh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3.5" customHeight="1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3.5" customHeight="1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3.5" customHeight="1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3.5" customHeight="1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3.5" customHeight="1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3.5" customHeight="1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3.5" customHeight="1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3.5" customHeight="1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3.5" customHeight="1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3.5" customHeight="1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3.5" customHeight="1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3.5" customHeight="1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3.5" customHeight="1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3.5" customHeight="1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3.5" customHeigh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3.5" customHeight="1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3.5" customHeight="1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3.5" customHeight="1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3.5" customHeight="1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3.5" customHeight="1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3.5" customHeight="1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3.5" customHeight="1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3.5" customHeight="1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3.5" customHeight="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3.5" customHeight="1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3.5" customHeight="1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3.5" customHeight="1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3.5" customHeight="1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3.5" customHeight="1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3.5" customHeigh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3.5" customHeight="1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3.5" customHeight="1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3.5" customHeight="1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3.5" customHeight="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3.5" customHeight="1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3.5" customHeight="1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3.5" customHeight="1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3.5" customHeight="1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3.5" customHeight="1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3.5" customHeight="1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3.5" customHeight="1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3.5" customHeight="1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3.5" customHeight="1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3.5" customHeight="1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3.5" customHeigh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3.5" customHeight="1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3.5" customHeight="1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3.5" customHeight="1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3.5" customHeight="1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3.5" customHeight="1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3.5" customHeight="1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3.5" customHeight="1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3.5" customHeight="1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3.5" customHeight="1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3.5" customHeight="1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3.5" customHeight="1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3.5" customHeight="1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3.5" customHeight="1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3.5" customHeight="1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3.5" customHeigh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3.5" customHeight="1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3.5" customHeight="1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3.5" customHeight="1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3.5" customHeight="1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3.5" customHeight="1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3.5" customHeight="1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3.5" customHeight="1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3.5" customHeight="1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3.5" customHeight="1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3.5" customHeight="1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3.5" customHeight="1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3.5" customHeight="1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3.5" customHeight="1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3.5" customHeight="1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3.5" customHeigh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3.5" customHeight="1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3.5" customHeight="1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3.5" customHeight="1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3.5" customHeight="1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3.5" customHeight="1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3.5" customHeight="1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3.5" customHeight="1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3.5" customHeight="1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3.5" customHeight="1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3.5" customHeight="1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3.5" customHeight="1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3.5" customHeight="1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3.5" customHeight="1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3.5" customHeight="1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3.5" customHeigh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3.5" customHeight="1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3.5" customHeight="1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3.5" customHeight="1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3.5" customHeight="1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3.5" customHeight="1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3.5" customHeight="1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3.5" customHeight="1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3.5" customHeight="1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3.5" customHeight="1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3.5" customHeight="1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3.5" customHeight="1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3.5" customHeight="1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3.5" customHeight="1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3.5" customHeight="1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3.5" customHeigh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3.5" customHeight="1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3.5" customHeight="1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3.5" customHeight="1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3.5" customHeight="1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3.5" customHeight="1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3.5" customHeight="1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3.5" customHeight="1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3.5" customHeight="1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3.5" customHeight="1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3.5" customHeight="1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3.5" customHeight="1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3.5" customHeight="1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3.5" customHeight="1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3.5" customHeight="1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3.5" customHeigh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3.5" customHeight="1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3.5" customHeight="1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3.5" customHeight="1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3.5" customHeight="1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3.5" customHeight="1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3.5" customHeight="1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3.5" customHeight="1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3.5" customHeight="1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3.5" customHeight="1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3.5" customHeight="1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3.5" customHeight="1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3.5" customHeight="1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3.5" customHeight="1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3.5" customHeight="1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3.5" customHeigh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3.5" customHeight="1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3.5" customHeight="1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3.5" customHeight="1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3.5" customHeight="1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3.5" customHeight="1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3.5" customHeight="1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3.5" customHeight="1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3.5" customHeight="1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3.5" customHeight="1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3.5" customHeight="1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3.5" customHeight="1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3.5" customHeight="1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3.5" customHeight="1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3.5" customHeight="1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3.5" customHeight="1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3.5" customHeight="1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3.5" customHeight="1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3.5" customHeight="1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3.5" customHeight="1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3.5" customHeight="1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3.5" customHeight="1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3.5" customHeight="1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3.5" customHeight="1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3.5" customHeight="1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3.5" customHeight="1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3.5" customHeight="1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3.5" customHeight="1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3.5" customHeight="1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3.5" customHeight="1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3.5" customHeight="1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3.5" customHeight="1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3.5" customHeight="1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3.5" customHeight="1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3.5" customHeight="1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3.5" customHeight="1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3.5" customHeight="1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3.5" customHeight="1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3.5" customHeight="1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3.5" customHeight="1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3.5" customHeight="1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3.5" customHeight="1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3.5" customHeight="1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3.5" customHeight="1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3.5" customHeight="1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3.5" customHeight="1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3.5" customHeight="1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3.5" customHeight="1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3.5" customHeight="1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3.5" customHeight="1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3.5" customHeight="1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3.5" customHeight="1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3.5" customHeight="1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3.5" customHeight="1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3.5" customHeight="1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3.5" customHeight="1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3.5" customHeight="1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3.5" customHeight="1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3.5" customHeight="1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3.5" customHeight="1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3.5" customHeight="1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3.5" customHeight="1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3.5" customHeight="1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3.5" customHeight="1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3.5" customHeight="1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3.5" customHeight="1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3.5" customHeight="1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3.5" customHeight="1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3.5" customHeight="1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3.5" customHeight="1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3.5" customHeight="1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3.5" customHeight="1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3.5" customHeight="1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3.5" customHeight="1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3.5" customHeight="1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3.5" customHeight="1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3.5" customHeight="1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3.5" customHeight="1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3.5" customHeight="1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3.5" customHeight="1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3.5" customHeight="1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3.5" customHeight="1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3.5" customHeight="1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3.5" customHeight="1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3.5" customHeight="1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3.5" customHeight="1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3.5" customHeight="1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3.5" customHeight="1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3.5" customHeight="1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3.5" customHeight="1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3.5" customHeight="1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3.5" customHeight="1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3.5" customHeight="1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3.5" customHeight="1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3.5" customHeight="1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3.5" customHeight="1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3.5" customHeight="1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3.5" customHeight="1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3.5" customHeight="1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3.5" customHeight="1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3.5" customHeight="1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3.5" customHeight="1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3.5" customHeight="1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3.5" customHeight="1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3.5" customHeight="1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3.5" customHeight="1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3.5" customHeight="1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3.5" customHeight="1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3.5" customHeight="1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3.5" customHeight="1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3.5" customHeight="1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3.5" customHeight="1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3.5" customHeight="1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3.5" customHeight="1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3.5" customHeight="1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3.5" customHeight="1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3.5" customHeight="1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3.5" customHeight="1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3.5" customHeight="1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3.5" customHeight="1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3.5" customHeight="1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3.5" customHeight="1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3.5" customHeight="1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3.5" customHeight="1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3.5" customHeight="1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3.5" customHeight="1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3.5" customHeight="1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3.5" customHeight="1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3.5" customHeight="1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3.5" customHeight="1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3.5" customHeight="1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3.5" customHeight="1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3.5" customHeight="1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3.5" customHeight="1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3.5" customHeight="1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3.5" customHeight="1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3.5" customHeight="1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3.5" customHeight="1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3.5" customHeight="1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3.5" customHeight="1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3.5" customHeight="1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3.5" customHeight="1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3.5" customHeight="1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3.5" customHeight="1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3.5" customHeight="1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3.5" customHeight="1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3.5" customHeight="1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3.5" customHeight="1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3.5" customHeight="1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3.5" customHeight="1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3.5" customHeight="1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3.5" customHeight="1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3.5" customHeight="1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3.5" customHeight="1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3.5" customHeight="1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3.5" customHeight="1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3.5" customHeight="1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3.5" customHeight="1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3.5" customHeight="1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3.5" customHeight="1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3.5" customHeight="1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3.5" customHeight="1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3.5" customHeight="1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3.5" customHeight="1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3.5" customHeight="1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3.5" customHeight="1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3.5" customHeight="1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3.5" customHeight="1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3.5" customHeight="1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3.5" customHeight="1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3.5" customHeight="1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3.5" customHeight="1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3.5" customHeight="1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3.5" customHeight="1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3.5" customHeight="1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3.5" customHeight="1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3.5" customHeight="1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3.5" customHeight="1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3.5" customHeight="1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3.5" customHeight="1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3.5" customHeight="1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3.5" customHeight="1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3.5" customHeight="1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3.5" customHeight="1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3.5" customHeight="1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3.5" customHeight="1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3.5" customHeight="1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3.5" customHeight="1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3.5" customHeight="1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3.5" customHeight="1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3.5" customHeight="1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3.5" customHeight="1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3.5" customHeight="1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3.5" customHeight="1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3.5" customHeight="1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3.5" customHeight="1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3.5" customHeight="1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3.5" customHeight="1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3.5" customHeight="1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3.5" customHeight="1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3.5" customHeight="1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3.5" customHeight="1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3.5" customHeight="1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3.5" customHeight="1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3.5" customHeight="1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3.5" customHeight="1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3.5" customHeight="1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3.5" customHeight="1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3.5" customHeight="1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3.5" customHeight="1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3.5" customHeight="1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3.5" customHeight="1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3.5" customHeight="1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3.5" customHeight="1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3.5" customHeight="1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3.5" customHeight="1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3.5" customHeight="1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3.5" customHeight="1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3.5" customHeight="1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3.5" customHeight="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3.5" customHeight="1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3.5" customHeight="1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3.5" customHeight="1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3.5" customHeight="1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3.5" customHeight="1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3.5" customHeight="1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3.5" customHeight="1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3.5" customHeight="1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3.5" customHeight="1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3.5" customHeight="1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3.5" customHeight="1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3.5" customHeight="1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3.5" customHeight="1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3.5" customHeight="1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3.5" customHeight="1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3.5" customHeight="1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3.5" customHeight="1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3.5" customHeight="1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3.5" customHeight="1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3.5" customHeight="1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3.5" customHeight="1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3.5" customHeight="1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3.5" customHeight="1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3.5" customHeight="1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3.5" customHeight="1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3.5" customHeight="1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3.5" customHeight="1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3.5" customHeight="1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3.5" customHeight="1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3.5" customHeight="1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3.5" customHeight="1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3.5" customHeight="1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3.5" customHeight="1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3.5" customHeight="1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3.5" customHeight="1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3.5" customHeight="1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3.5" customHeight="1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3.5" customHeight="1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3.5" customHeight="1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3.5" customHeight="1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3.5" customHeight="1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3.5" customHeight="1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3.5" customHeight="1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3.5" customHeight="1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3.5" customHeight="1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3.5" customHeight="1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3.5" customHeight="1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3.5" customHeight="1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3.5" customHeight="1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3.5" customHeight="1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3.5" customHeight="1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3.5" customHeight="1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3.5" customHeight="1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3.5" customHeight="1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3.5" customHeight="1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3.5" customHeight="1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3.5" customHeight="1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3.5" customHeight="1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3.5" customHeight="1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3.5" customHeight="1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3.5" customHeight="1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3.5" customHeight="1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3.5" customHeight="1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3.5" customHeight="1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3.5" customHeight="1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3.5" customHeight="1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3.5" customHeight="1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3.5" customHeight="1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3.5" customHeight="1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3.5" customHeight="1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3.5" customHeight="1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3.5" customHeight="1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3.5" customHeight="1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3.5" customHeight="1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3.5" customHeight="1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3.5" customHeight="1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3.5" customHeight="1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3.5" customHeight="1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3.5" customHeight="1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3.5" customHeight="1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3.5" customHeight="1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3.5" customHeight="1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3.5" customHeight="1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3.5" customHeight="1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3.5" customHeight="1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3.5" customHeight="1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3.5" customHeight="1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3.5" customHeight="1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3.5" customHeight="1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3.5" customHeight="1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3.5" customHeight="1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3.5" customHeight="1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3.5" customHeight="1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3.5" customHeight="1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3.5" customHeight="1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3.5" customHeight="1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3.5" customHeight="1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3.5" customHeight="1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3.5" customHeight="1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3.5" customHeight="1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3.5" customHeight="1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3.5" customHeight="1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3.5" customHeight="1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3.5" customHeight="1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3.5" customHeight="1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3.5" customHeight="1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3.5" customHeight="1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3.5" customHeight="1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3.5" customHeight="1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3.5" customHeight="1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3.5" customHeight="1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3.5" customHeight="1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3.5" customHeight="1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3.5" customHeight="1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3.5" customHeight="1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3.5" customHeight="1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3.5" customHeight="1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3.5" customHeight="1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3.5" customHeight="1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3.5" customHeight="1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3.5" customHeight="1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3.5" customHeight="1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3.5" customHeight="1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3.5" customHeight="1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3.5" customHeight="1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3.5" customHeight="1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3.5" customHeight="1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3.5" customHeight="1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3.5" customHeight="1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3.5" customHeight="1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3.5" customHeight="1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3.5" customHeight="1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3.5" customHeight="1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3.5" customHeight="1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3.5" customHeight="1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3.5" customHeight="1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3.5" customHeight="1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3.5" customHeight="1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3.5" customHeight="1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3.5" customHeight="1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3.5" customHeight="1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3.5" customHeight="1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3.5" customHeight="1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3.5" customHeight="1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3.5" customHeight="1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3.5" customHeight="1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3.5" customHeight="1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3.5" customHeight="1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3.5" customHeight="1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3.5" customHeight="1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3.5" customHeight="1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3.5" customHeight="1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3.5" customHeight="1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3.5" customHeight="1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3.5" customHeight="1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3.5" customHeight="1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3.5" customHeight="1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3.5" customHeight="1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3.5" customHeight="1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3.5" customHeight="1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3.5" customHeight="1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3.5" customHeight="1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3.5" customHeight="1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3.5" customHeight="1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3.5" customHeight="1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3.5" customHeight="1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3.5" customHeight="1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3.5" customHeight="1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3.5" customHeight="1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3.5" customHeight="1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3.5" customHeight="1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3.5" customHeight="1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3.5" customHeight="1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3.5" customHeight="1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3.5" customHeight="1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3.5" customHeight="1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3.5" customHeight="1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3.5" customHeight="1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3.5" customHeight="1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3.5" customHeight="1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3.5" customHeight="1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3.5" customHeight="1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3.5" customHeight="1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3.5" customHeight="1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3.5" customHeight="1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3.5" customHeight="1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3.5" customHeight="1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3.5" customHeight="1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3.5" customHeight="1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3.5" customHeight="1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3.5" customHeight="1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3.5" customHeight="1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3.5" customHeight="1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3.5" customHeight="1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3.5" customHeight="1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3.5" customHeight="1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3.5" customHeight="1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3.5" customHeight="1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3.5" customHeight="1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3.5" customHeight="1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3.5" customHeight="1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3.5" customHeight="1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3.5" customHeight="1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3.5" customHeight="1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3.5" customHeight="1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3.5" customHeight="1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3.5" customHeight="1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3.5" customHeight="1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3.5" customHeight="1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3.5" customHeight="1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3.5" customHeight="1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3.5" customHeight="1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3.5" customHeight="1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3.5" customHeight="1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3.5" customHeight="1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3.5" customHeight="1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3.5" customHeight="1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3.5" customHeight="1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3.5" customHeight="1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3.5" customHeight="1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3.5" customHeight="1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3.5" customHeight="1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3.5" customHeight="1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3.5" customHeight="1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3.5" customHeight="1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3.5" customHeight="1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3.5" customHeight="1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3.5" customHeight="1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3.5" customHeight="1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3.5" customHeight="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3.5" customHeight="1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3.5" customHeight="1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3.5" customHeight="1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3.5" customHeight="1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3.5" customHeight="1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3.5" customHeight="1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3.5" customHeight="1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3.5" customHeight="1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3.5" customHeight="1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3.5" customHeight="1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3.5" customHeight="1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3.5" customHeight="1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3.5" customHeight="1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3.5" customHeight="1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3.5" customHeight="1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3.5" customHeight="1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3.5" customHeight="1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3.5" customHeight="1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3.5" customHeight="1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3.5" customHeight="1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3.5" customHeight="1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3.5" customHeight="1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3.5" customHeight="1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3.5" customHeight="1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3.5" customHeight="1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3.5" customHeight="1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3.5" customHeight="1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3.5" customHeight="1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3.5" customHeight="1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3.5" customHeight="1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3.5" customHeight="1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3.5" customHeight="1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3.5" customHeight="1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3.5" customHeight="1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3.5" customHeight="1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3.5" customHeight="1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</sheetData>
  <mergeCells count="39">
    <mergeCell ref="C18:L18"/>
    <mergeCell ref="B25:C25"/>
    <mergeCell ref="D25:E25"/>
    <mergeCell ref="F25:G25"/>
    <mergeCell ref="H25:L25"/>
    <mergeCell ref="C19:L19"/>
    <mergeCell ref="C20:L20"/>
    <mergeCell ref="C21:L21"/>
    <mergeCell ref="C22:L22"/>
    <mergeCell ref="C23:L23"/>
    <mergeCell ref="B24:C24"/>
    <mergeCell ref="E24:M24"/>
    <mergeCell ref="B14:C14"/>
    <mergeCell ref="D14:E14"/>
    <mergeCell ref="F14:G14"/>
    <mergeCell ref="B16:M16"/>
    <mergeCell ref="C17:L17"/>
    <mergeCell ref="B10:C10"/>
    <mergeCell ref="B11:C11"/>
    <mergeCell ref="B12:C12"/>
    <mergeCell ref="H12:K12"/>
    <mergeCell ref="H13:K13"/>
    <mergeCell ref="B13:C13"/>
    <mergeCell ref="D10:G10"/>
    <mergeCell ref="D11:G11"/>
    <mergeCell ref="D12:G12"/>
    <mergeCell ref="D13:G13"/>
    <mergeCell ref="H10:K10"/>
    <mergeCell ref="H11:K11"/>
    <mergeCell ref="B2:M2"/>
    <mergeCell ref="B4:J4"/>
    <mergeCell ref="K4:L4"/>
    <mergeCell ref="E6:F6"/>
    <mergeCell ref="D8:G9"/>
    <mergeCell ref="M8:M9"/>
    <mergeCell ref="B8:C9"/>
    <mergeCell ref="G6:M6"/>
    <mergeCell ref="H8:K9"/>
    <mergeCell ref="L8:L9"/>
  </mergeCells>
  <phoneticPr fontId="15"/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7"/>
  <sheetViews>
    <sheetView workbookViewId="0">
      <selection activeCell="M11" sqref="M11"/>
    </sheetView>
  </sheetViews>
  <sheetFormatPr defaultColWidth="12.625" defaultRowHeight="15" customHeight="1"/>
  <cols>
    <col min="1" max="1" width="4.125" customWidth="1"/>
    <col min="2" max="3" width="3.5" customWidth="1"/>
    <col min="4" max="7" width="6.625" customWidth="1"/>
    <col min="8" max="8" width="4.625" customWidth="1"/>
    <col min="9" max="9" width="5" customWidth="1"/>
    <col min="10" max="10" width="3" customWidth="1"/>
    <col min="11" max="11" width="10.25" customWidth="1"/>
    <col min="12" max="12" width="4.75" customWidth="1"/>
    <col min="13" max="13" width="7.875" customWidth="1"/>
    <col min="14" max="26" width="7" customWidth="1"/>
  </cols>
  <sheetData>
    <row r="1" spans="1:26" ht="13.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24" customHeight="1">
      <c r="A2" s="41"/>
      <c r="B2" s="97" t="s">
        <v>304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13.5" customHeight="1">
      <c r="A3" s="41"/>
      <c r="B3" s="41" t="s">
        <v>305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42" customHeight="1">
      <c r="A4" s="51"/>
      <c r="B4" s="98">
        <f>入力!C7</f>
        <v>0</v>
      </c>
      <c r="C4" s="92"/>
      <c r="D4" s="92"/>
      <c r="E4" s="92"/>
      <c r="F4" s="92"/>
      <c r="G4" s="92"/>
      <c r="H4" s="92"/>
      <c r="I4" s="92"/>
      <c r="J4" s="92"/>
      <c r="K4" s="98" t="str">
        <f>入力!L7&amp;"個人"</f>
        <v>個人</v>
      </c>
      <c r="L4" s="92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3.5" customHeight="1">
      <c r="A5" s="41"/>
      <c r="B5" s="42"/>
      <c r="C5" s="42"/>
      <c r="D5" s="42"/>
      <c r="E5" s="42"/>
      <c r="F5" s="42"/>
      <c r="G5" s="42"/>
      <c r="H5" s="42"/>
      <c r="I5" s="42"/>
      <c r="J5" s="42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42" customHeight="1">
      <c r="A6" s="51"/>
      <c r="B6" s="52"/>
      <c r="C6" s="52"/>
      <c r="D6" s="52"/>
      <c r="E6" s="52"/>
      <c r="F6" s="52"/>
      <c r="G6" s="98" t="s">
        <v>2</v>
      </c>
      <c r="H6" s="92"/>
      <c r="I6" s="122" t="str">
        <f>入力!C5</f>
        <v/>
      </c>
      <c r="J6" s="92"/>
      <c r="K6" s="92"/>
      <c r="L6" s="92"/>
      <c r="M6" s="92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ht="27" customHeight="1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 ht="18" customHeight="1">
      <c r="A8" s="41"/>
      <c r="B8" s="100"/>
      <c r="C8" s="90"/>
      <c r="D8" s="100" t="s">
        <v>307</v>
      </c>
      <c r="E8" s="85"/>
      <c r="F8" s="85"/>
      <c r="G8" s="90"/>
      <c r="H8" s="100" t="s">
        <v>308</v>
      </c>
      <c r="I8" s="85"/>
      <c r="J8" s="85"/>
      <c r="K8" s="90"/>
      <c r="L8" s="101" t="s">
        <v>13</v>
      </c>
      <c r="M8" s="101" t="s">
        <v>14</v>
      </c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6" ht="18" customHeight="1">
      <c r="A9" s="41"/>
      <c r="B9" s="91"/>
      <c r="C9" s="93"/>
      <c r="D9" s="91"/>
      <c r="E9" s="92"/>
      <c r="F9" s="92"/>
      <c r="G9" s="93"/>
      <c r="H9" s="91"/>
      <c r="I9" s="92"/>
      <c r="J9" s="92"/>
      <c r="K9" s="93"/>
      <c r="L9" s="79"/>
      <c r="M9" s="79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ht="44.25" customHeight="1">
      <c r="A10" s="41"/>
      <c r="B10" s="103">
        <v>1</v>
      </c>
      <c r="C10" s="76"/>
      <c r="D10" s="119" t="str">
        <f>IF(入力!C15=0," ",入力!C15)&amp;"　"&amp;IF(入力!D15=0," ",入力!D15)</f>
        <v xml:space="preserve"> 　 </v>
      </c>
      <c r="E10" s="120"/>
      <c r="F10" s="120"/>
      <c r="G10" s="121"/>
      <c r="H10" s="116" t="str">
        <f>IF(入力!P15=0," ",入力!P15)</f>
        <v/>
      </c>
      <c r="I10" s="117"/>
      <c r="J10" s="117"/>
      <c r="K10" s="118"/>
      <c r="L10" s="43" t="str">
        <f>IF(入力!L15=0," ",入力!L15)</f>
        <v xml:space="preserve"> </v>
      </c>
      <c r="M10" s="43" t="str">
        <f>IF(入力!M15=0," ",IF(入力!M15="無","無段",IF(入力!M15="一","一級",IF(入力!M15="初","初段",IF(入力!M15="二","二段",IF(入力!M15="三","三段",入力!M15))))))</f>
        <v xml:space="preserve"> </v>
      </c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6" ht="44.25" customHeight="1">
      <c r="A11" s="41"/>
      <c r="B11" s="103">
        <v>2</v>
      </c>
      <c r="C11" s="76"/>
      <c r="D11" s="119" t="str">
        <f>IF(入力!C16=0," ",入力!C16)&amp;"　"&amp;IF(入力!D16=0," ",入力!D16)</f>
        <v xml:space="preserve"> 　 </v>
      </c>
      <c r="E11" s="120"/>
      <c r="F11" s="120"/>
      <c r="G11" s="121"/>
      <c r="H11" s="116" t="str">
        <f>IF(入力!P16=0," ",入力!P16)</f>
        <v/>
      </c>
      <c r="I11" s="117"/>
      <c r="J11" s="117"/>
      <c r="K11" s="118"/>
      <c r="L11" s="43" t="str">
        <f>IF(入力!L16=0," ",入力!L16)</f>
        <v xml:space="preserve"> </v>
      </c>
      <c r="M11" s="43" t="str">
        <f>IF(入力!M16=0," ",IF(入力!M16="無","無段",IF(入力!M16="一","一級",IF(入力!M16="初","初段",IF(入力!M16="二","二段",IF(入力!M16="三","三段",入力!M16))))))</f>
        <v xml:space="preserve"> </v>
      </c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ht="37.5" customHeight="1">
      <c r="A12" s="41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ht="21.75" customHeight="1">
      <c r="A13" s="41"/>
      <c r="B13" s="111" t="s">
        <v>309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6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ht="37.5" customHeight="1">
      <c r="A14" s="41"/>
      <c r="B14" s="47" t="s">
        <v>24</v>
      </c>
      <c r="C14" s="112" t="s">
        <v>310</v>
      </c>
      <c r="D14" s="75"/>
      <c r="E14" s="75"/>
      <c r="F14" s="75"/>
      <c r="G14" s="75"/>
      <c r="H14" s="75"/>
      <c r="I14" s="75"/>
      <c r="J14" s="75"/>
      <c r="K14" s="75"/>
      <c r="L14" s="76"/>
      <c r="M14" s="48">
        <f>入力!M30</f>
        <v>0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37.5" customHeight="1">
      <c r="A15" s="41"/>
      <c r="B15" s="47" t="s">
        <v>26</v>
      </c>
      <c r="C15" s="112" t="s">
        <v>27</v>
      </c>
      <c r="D15" s="75"/>
      <c r="E15" s="75"/>
      <c r="F15" s="75"/>
      <c r="G15" s="75"/>
      <c r="H15" s="75"/>
      <c r="I15" s="75"/>
      <c r="J15" s="75"/>
      <c r="K15" s="75"/>
      <c r="L15" s="76"/>
      <c r="M15" s="48">
        <f>入力!M31</f>
        <v>0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ht="37.5" customHeight="1">
      <c r="A16" s="41"/>
      <c r="B16" s="47" t="s">
        <v>28</v>
      </c>
      <c r="C16" s="112" t="s">
        <v>29</v>
      </c>
      <c r="D16" s="75"/>
      <c r="E16" s="75"/>
      <c r="F16" s="75"/>
      <c r="G16" s="75"/>
      <c r="H16" s="75"/>
      <c r="I16" s="75"/>
      <c r="J16" s="75"/>
      <c r="K16" s="75"/>
      <c r="L16" s="76"/>
      <c r="M16" s="48">
        <f>入力!M32</f>
        <v>0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37.5" customHeight="1">
      <c r="A17" s="41"/>
      <c r="B17" s="47" t="s">
        <v>30</v>
      </c>
      <c r="C17" s="112" t="s">
        <v>31</v>
      </c>
      <c r="D17" s="75"/>
      <c r="E17" s="75"/>
      <c r="F17" s="75"/>
      <c r="G17" s="75"/>
      <c r="H17" s="75"/>
      <c r="I17" s="75"/>
      <c r="J17" s="75"/>
      <c r="K17" s="75"/>
      <c r="L17" s="76"/>
      <c r="M17" s="48">
        <f>入力!M33</f>
        <v>0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37.5" customHeight="1">
      <c r="A18" s="41"/>
      <c r="B18" s="47" t="s">
        <v>32</v>
      </c>
      <c r="C18" s="112" t="s">
        <v>33</v>
      </c>
      <c r="D18" s="75"/>
      <c r="E18" s="75"/>
      <c r="F18" s="75"/>
      <c r="G18" s="75"/>
      <c r="H18" s="75"/>
      <c r="I18" s="75"/>
      <c r="J18" s="75"/>
      <c r="K18" s="75"/>
      <c r="L18" s="76"/>
      <c r="M18" s="48">
        <f>入力!M34</f>
        <v>0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37.5" customHeight="1">
      <c r="A19" s="41"/>
      <c r="B19" s="47" t="s">
        <v>34</v>
      </c>
      <c r="C19" s="112" t="s">
        <v>35</v>
      </c>
      <c r="D19" s="75"/>
      <c r="E19" s="75"/>
      <c r="F19" s="75"/>
      <c r="G19" s="75"/>
      <c r="H19" s="75"/>
      <c r="I19" s="75"/>
      <c r="J19" s="75"/>
      <c r="K19" s="75"/>
      <c r="L19" s="76"/>
      <c r="M19" s="48">
        <f>入力!M35</f>
        <v>0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37.5" customHeight="1">
      <c r="A20" s="41"/>
      <c r="B20" s="47" t="s">
        <v>36</v>
      </c>
      <c r="C20" s="112" t="s">
        <v>37</v>
      </c>
      <c r="D20" s="75"/>
      <c r="E20" s="75"/>
      <c r="F20" s="75"/>
      <c r="G20" s="75"/>
      <c r="H20" s="75"/>
      <c r="I20" s="75"/>
      <c r="J20" s="75"/>
      <c r="K20" s="75"/>
      <c r="L20" s="76"/>
      <c r="M20" s="48">
        <f>入力!M36</f>
        <v>0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37.5" customHeight="1">
      <c r="A21" s="41"/>
      <c r="B21" s="113"/>
      <c r="C21" s="82"/>
      <c r="D21" s="49"/>
      <c r="E21" s="115" t="s">
        <v>38</v>
      </c>
      <c r="F21" s="85"/>
      <c r="G21" s="85"/>
      <c r="H21" s="85"/>
      <c r="I21" s="85"/>
      <c r="J21" s="85"/>
      <c r="K21" s="85"/>
      <c r="L21" s="85"/>
      <c r="M21" s="85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28.5" customHeight="1">
      <c r="A22" s="41"/>
      <c r="B22" s="113"/>
      <c r="C22" s="82"/>
      <c r="D22" s="113"/>
      <c r="E22" s="82"/>
      <c r="F22" s="114" t="s">
        <v>311</v>
      </c>
      <c r="G22" s="92"/>
      <c r="H22" s="114" t="str">
        <f>IF(入力!C12=0," ",入力!C12)</f>
        <v xml:space="preserve"> </v>
      </c>
      <c r="I22" s="92"/>
      <c r="J22" s="92"/>
      <c r="K22" s="92"/>
      <c r="L22" s="92"/>
      <c r="M22" s="50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13.5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13.5" customHeigh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13.5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13.5" customHeight="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13.5" customHeight="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13.5" customHeight="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13.5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13.5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13.5" customHeight="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13.5" customHeigh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13.5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13.5" customHeight="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13.5" customHeight="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13.5" customHeigh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13.5" customHeight="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13.5" customHeigh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13.5" customHeight="1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13.5" customHeight="1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13.5" customHeight="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13.5" customHeight="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13.5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13.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13.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13.5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13.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13.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13.5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3.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3.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13.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13.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13.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3.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13.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13.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13.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13.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13.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3.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3.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3.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3.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3.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3.5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3.5" customHeigh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3.5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3.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3.5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3.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3.5" customHeight="1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3.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3.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3.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3.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3.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13.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13.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3.5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13.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13.5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13.5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3.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13.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13.5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13.5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13.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13.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13.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13.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13.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13.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13.5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13.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13.5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13.5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13.5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13.5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13.5" customHeigh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13.5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13.5" customHeigh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13.5" customHeigh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13.5" customHeigh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13.5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13.5" customHeigh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13.5" customHeigh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13.5" customHeigh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13.5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13.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13.5" customHeigh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13.5" customHeight="1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13.5" customHeight="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13.5" customHeight="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13.5" customHeight="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13.5" customHeight="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13.5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13.5" customHeigh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13.5" customHeigh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13.5" customHeight="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13.5" customHeigh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13.5" customHeigh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13.5" customHeight="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13.5" customHeigh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13.5" customHeigh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13.5" customHeight="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13.5" customHeight="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13.5" customHeight="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13.5" customHeight="1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13.5" customHeight="1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13.5" customHeight="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13.5" customHeight="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13.5" customHeight="1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13.5" customHeight="1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13.5" customHeight="1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13.5" customHeight="1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13.5" customHeigh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13.5" customHeight="1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13.5" customHeight="1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13.5" customHeight="1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13.5" customHeight="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13.5" customHeight="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13.5" customHeight="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13.5" customHeight="1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13.5" customHeight="1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13.5" customHeigh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13.5" customHeight="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13.5" customHeigh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13.5" customHeigh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13.5" customHeigh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13.5" customHeigh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13.5" customHeigh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13.5" customHeigh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13.5" customHeight="1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13.5" customHeight="1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13.5" customHeight="1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13.5" customHeight="1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13.5" customHeight="1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13.5" customHeight="1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13.5" customHeight="1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13.5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13.5" customHeight="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13.5" customHeight="1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13.5" customHeight="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13.5" customHeight="1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13.5" customHeight="1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13.5" customHeigh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13.5" customHeight="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13.5" customHeight="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13.5" customHeight="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13.5" customHeight="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13.5" customHeight="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13.5" customHeight="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13.5" customHeight="1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13.5" customHeight="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13.5" customHeigh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13.5" customHeight="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13.5" customHeight="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13.5" customHeight="1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13.5" customHeight="1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13.5" customHeight="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13.5" customHeigh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13.5" customHeight="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13.5" customHeight="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13.5" customHeight="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13.5" customHeight="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13.5" customHeight="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13.5" customHeight="1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13.5" customHeight="1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13.5" customHeight="1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13.5" customHeight="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13.5" customHeight="1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13.5" customHeight="1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13.5" customHeight="1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13.5" customHeight="1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13.5" customHeight="1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13.5" customHeigh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13.5" customHeight="1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13.5" customHeight="1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13.5" customHeight="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13.5" customHeight="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13.5" customHeigh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13.5" customHeight="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13.5" customHeight="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13.5" customHeight="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13.5" customHeight="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13.5" customHeight="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13.5" customHeight="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13.5" customHeight="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13.5" customHeight="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13.5" customHeight="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13.5" customHeigh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13.5" customHeight="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13.5" customHeight="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13.5" customHeigh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13.5" customHeight="1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13.5" customHeight="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13.5" customHeight="1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13.5" customHeight="1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13.5" customHeight="1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13.5" customHeight="1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3.5" customHeight="1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3.5" customHeight="1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3.5" customHeight="1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3.5" customHeight="1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3.5" customHeight="1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3.5" customHeight="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3.5" customHeight="1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3.5" customHeight="1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3.5" customHeight="1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3.5" customHeight="1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3.5" customHeight="1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3.5" customHeight="1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3.5" customHeight="1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3.5" customHeight="1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3.5" customHeight="1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3.5" customHeight="1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3.5" customHeight="1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3.5" customHeight="1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3.5" customHeight="1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3.5" customHeight="1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3.5" customHeight="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3.5" customHeight="1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3.5" customHeight="1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3.5" customHeight="1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3.5" customHeight="1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3.5" customHeight="1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3.5" customHeight="1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3.5" customHeight="1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3.5" customHeight="1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3.5" customHeight="1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3.5" customHeight="1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3.5" customHeight="1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3.5" customHeight="1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3.5" customHeight="1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3.5" customHeight="1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3.5" customHeight="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3.5" customHeight="1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3.5" customHeight="1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3.5" customHeight="1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3.5" customHeight="1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3.5" customHeight="1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3.5" customHeight="1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3.5" customHeight="1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3.5" customHeight="1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3.5" customHeight="1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3.5" customHeight="1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3.5" customHeight="1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3.5" customHeight="1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3.5" customHeight="1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3.5" customHeight="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3.5" customHeigh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3.5" customHeight="1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3.5" customHeight="1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3.5" customHeight="1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3.5" customHeight="1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3.5" customHeight="1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3.5" customHeight="1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3.5" customHeight="1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3.5" customHeight="1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3.5" customHeight="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3.5" customHeight="1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3.5" customHeight="1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3.5" customHeight="1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3.5" customHeight="1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3.5" customHeight="1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3.5" customHeigh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3.5" customHeight="1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3.5" customHeight="1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3.5" customHeight="1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3.5" customHeight="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3.5" customHeight="1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3.5" customHeight="1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3.5" customHeight="1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3.5" customHeight="1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3.5" customHeight="1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3.5" customHeight="1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3.5" customHeight="1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3.5" customHeight="1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3.5" customHeight="1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3.5" customHeight="1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3.5" customHeigh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3.5" customHeight="1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3.5" customHeight="1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3.5" customHeight="1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3.5" customHeight="1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3.5" customHeight="1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3.5" customHeight="1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3.5" customHeight="1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3.5" customHeight="1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3.5" customHeight="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3.5" customHeight="1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3.5" customHeight="1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3.5" customHeight="1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3.5" customHeight="1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3.5" customHeight="1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3.5" customHeigh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3.5" customHeight="1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3.5" customHeight="1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3.5" customHeight="1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3.5" customHeight="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3.5" customHeight="1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3.5" customHeight="1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3.5" customHeight="1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3.5" customHeight="1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3.5" customHeight="1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3.5" customHeight="1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3.5" customHeight="1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3.5" customHeight="1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3.5" customHeight="1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3.5" customHeight="1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3.5" customHeigh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3.5" customHeight="1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3.5" customHeight="1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3.5" customHeight="1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3.5" customHeight="1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3.5" customHeight="1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3.5" customHeight="1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3.5" customHeight="1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3.5" customHeight="1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3.5" customHeight="1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3.5" customHeight="1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3.5" customHeight="1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3.5" customHeight="1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3.5" customHeight="1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3.5" customHeight="1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3.5" customHeigh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3.5" customHeight="1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3.5" customHeight="1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3.5" customHeight="1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3.5" customHeight="1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3.5" customHeight="1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3.5" customHeight="1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3.5" customHeight="1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3.5" customHeight="1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3.5" customHeight="1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3.5" customHeight="1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3.5" customHeight="1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3.5" customHeight="1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3.5" customHeight="1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3.5" customHeight="1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3.5" customHeigh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3.5" customHeight="1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3.5" customHeight="1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3.5" customHeight="1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3.5" customHeight="1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3.5" customHeight="1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3.5" customHeight="1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3.5" customHeight="1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3.5" customHeight="1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3.5" customHeight="1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3.5" customHeight="1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3.5" customHeight="1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3.5" customHeight="1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3.5" customHeight="1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3.5" customHeight="1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3.5" customHeigh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3.5" customHeight="1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3.5" customHeight="1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3.5" customHeight="1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3.5" customHeight="1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3.5" customHeight="1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3.5" customHeight="1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3.5" customHeight="1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3.5" customHeight="1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3.5" customHeight="1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3.5" customHeight="1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3.5" customHeight="1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3.5" customHeight="1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3.5" customHeight="1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3.5" customHeight="1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3.5" customHeigh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3.5" customHeight="1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3.5" customHeight="1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3.5" customHeight="1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3.5" customHeight="1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3.5" customHeight="1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3.5" customHeight="1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3.5" customHeight="1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3.5" customHeight="1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3.5" customHeight="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3.5" customHeight="1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3.5" customHeight="1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3.5" customHeight="1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3.5" customHeight="1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3.5" customHeight="1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3.5" customHeigh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3.5" customHeight="1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3.5" customHeight="1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3.5" customHeight="1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3.5" customHeight="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3.5" customHeight="1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3.5" customHeight="1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3.5" customHeight="1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3.5" customHeight="1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3.5" customHeight="1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3.5" customHeight="1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3.5" customHeight="1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3.5" customHeight="1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3.5" customHeight="1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3.5" customHeight="1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3.5" customHeigh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3.5" customHeight="1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3.5" customHeight="1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3.5" customHeight="1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3.5" customHeight="1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3.5" customHeight="1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3.5" customHeight="1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3.5" customHeight="1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3.5" customHeight="1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3.5" customHeight="1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3.5" customHeight="1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3.5" customHeight="1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3.5" customHeight="1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3.5" customHeight="1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3.5" customHeight="1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3.5" customHeigh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3.5" customHeight="1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3.5" customHeight="1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3.5" customHeight="1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3.5" customHeight="1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3.5" customHeight="1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3.5" customHeight="1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3.5" customHeight="1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3.5" customHeight="1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3.5" customHeight="1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3.5" customHeight="1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3.5" customHeight="1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3.5" customHeight="1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3.5" customHeight="1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3.5" customHeight="1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3.5" customHeigh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3.5" customHeight="1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3.5" customHeight="1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3.5" customHeight="1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3.5" customHeight="1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3.5" customHeight="1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3.5" customHeight="1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3.5" customHeight="1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3.5" customHeight="1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3.5" customHeight="1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3.5" customHeight="1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3.5" customHeight="1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3.5" customHeight="1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3.5" customHeight="1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3.5" customHeight="1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3.5" customHeigh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3.5" customHeight="1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3.5" customHeight="1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3.5" customHeight="1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3.5" customHeight="1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3.5" customHeight="1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3.5" customHeight="1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3.5" customHeight="1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3.5" customHeight="1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3.5" customHeight="1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3.5" customHeight="1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3.5" customHeight="1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3.5" customHeight="1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3.5" customHeight="1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3.5" customHeight="1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3.5" customHeigh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3.5" customHeight="1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3.5" customHeight="1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3.5" customHeight="1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3.5" customHeight="1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3.5" customHeight="1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3.5" customHeight="1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3.5" customHeight="1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3.5" customHeight="1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3.5" customHeight="1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3.5" customHeight="1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3.5" customHeight="1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3.5" customHeight="1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3.5" customHeight="1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3.5" customHeight="1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3.5" customHeigh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3.5" customHeight="1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3.5" customHeight="1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3.5" customHeight="1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3.5" customHeight="1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3.5" customHeight="1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3.5" customHeight="1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3.5" customHeight="1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3.5" customHeight="1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3.5" customHeight="1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3.5" customHeight="1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3.5" customHeight="1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3.5" customHeight="1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3.5" customHeight="1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3.5" customHeight="1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3.5" customHeigh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3.5" customHeight="1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3.5" customHeight="1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3.5" customHeight="1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3.5" customHeight="1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3.5" customHeight="1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3.5" customHeight="1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3.5" customHeight="1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3.5" customHeight="1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3.5" customHeight="1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3.5" customHeight="1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3.5" customHeight="1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3.5" customHeight="1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3.5" customHeight="1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3.5" customHeight="1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3.5" customHeight="1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3.5" customHeight="1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3.5" customHeight="1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3.5" customHeight="1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3.5" customHeight="1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3.5" customHeight="1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3.5" customHeight="1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3.5" customHeight="1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3.5" customHeight="1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3.5" customHeight="1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3.5" customHeight="1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3.5" customHeight="1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3.5" customHeight="1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3.5" customHeight="1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3.5" customHeight="1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3.5" customHeight="1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3.5" customHeight="1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3.5" customHeight="1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3.5" customHeight="1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3.5" customHeight="1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3.5" customHeight="1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3.5" customHeight="1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3.5" customHeight="1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3.5" customHeight="1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3.5" customHeight="1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3.5" customHeight="1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3.5" customHeight="1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3.5" customHeight="1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3.5" customHeight="1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3.5" customHeight="1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3.5" customHeight="1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3.5" customHeight="1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3.5" customHeight="1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3.5" customHeight="1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3.5" customHeight="1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3.5" customHeight="1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3.5" customHeight="1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3.5" customHeight="1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3.5" customHeight="1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3.5" customHeight="1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3.5" customHeight="1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3.5" customHeight="1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3.5" customHeight="1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3.5" customHeight="1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3.5" customHeight="1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3.5" customHeight="1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3.5" customHeight="1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3.5" customHeight="1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3.5" customHeight="1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3.5" customHeight="1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3.5" customHeight="1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3.5" customHeight="1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3.5" customHeight="1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3.5" customHeight="1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3.5" customHeight="1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3.5" customHeight="1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3.5" customHeight="1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3.5" customHeight="1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3.5" customHeight="1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3.5" customHeight="1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3.5" customHeight="1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3.5" customHeight="1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3.5" customHeight="1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3.5" customHeight="1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3.5" customHeight="1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3.5" customHeight="1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3.5" customHeight="1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3.5" customHeight="1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3.5" customHeight="1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3.5" customHeight="1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3.5" customHeight="1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3.5" customHeight="1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3.5" customHeight="1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3.5" customHeight="1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3.5" customHeight="1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3.5" customHeight="1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3.5" customHeight="1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3.5" customHeight="1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3.5" customHeight="1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3.5" customHeight="1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3.5" customHeight="1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3.5" customHeight="1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3.5" customHeight="1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3.5" customHeight="1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3.5" customHeight="1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3.5" customHeight="1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3.5" customHeight="1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3.5" customHeight="1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3.5" customHeight="1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3.5" customHeight="1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3.5" customHeight="1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3.5" customHeight="1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3.5" customHeight="1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3.5" customHeight="1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3.5" customHeight="1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3.5" customHeight="1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3.5" customHeight="1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3.5" customHeight="1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3.5" customHeight="1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3.5" customHeight="1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3.5" customHeight="1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3.5" customHeight="1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3.5" customHeight="1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3.5" customHeight="1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3.5" customHeight="1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3.5" customHeight="1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3.5" customHeight="1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3.5" customHeight="1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3.5" customHeight="1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3.5" customHeight="1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3.5" customHeight="1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3.5" customHeight="1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3.5" customHeight="1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3.5" customHeight="1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3.5" customHeight="1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3.5" customHeight="1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3.5" customHeight="1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3.5" customHeight="1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3.5" customHeight="1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3.5" customHeight="1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3.5" customHeight="1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3.5" customHeight="1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3.5" customHeight="1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3.5" customHeight="1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3.5" customHeight="1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3.5" customHeight="1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3.5" customHeight="1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3.5" customHeight="1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3.5" customHeight="1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3.5" customHeight="1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3.5" customHeight="1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3.5" customHeight="1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3.5" customHeight="1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3.5" customHeight="1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3.5" customHeight="1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3.5" customHeight="1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3.5" customHeight="1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3.5" customHeight="1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3.5" customHeight="1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3.5" customHeight="1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3.5" customHeight="1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3.5" customHeight="1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3.5" customHeight="1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3.5" customHeight="1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3.5" customHeight="1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3.5" customHeight="1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3.5" customHeight="1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3.5" customHeight="1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3.5" customHeight="1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3.5" customHeight="1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3.5" customHeight="1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3.5" customHeight="1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3.5" customHeight="1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3.5" customHeight="1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3.5" customHeight="1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3.5" customHeight="1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3.5" customHeight="1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3.5" customHeight="1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3.5" customHeight="1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3.5" customHeight="1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3.5" customHeight="1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3.5" customHeight="1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3.5" customHeight="1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3.5" customHeight="1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3.5" customHeight="1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3.5" customHeight="1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3.5" customHeight="1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3.5" customHeight="1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3.5" customHeight="1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3.5" customHeight="1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3.5" customHeight="1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3.5" customHeight="1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3.5" customHeight="1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3.5" customHeight="1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3.5" customHeight="1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3.5" customHeight="1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3.5" customHeight="1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3.5" customHeight="1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3.5" customHeight="1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3.5" customHeight="1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3.5" customHeight="1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3.5" customHeight="1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3.5" customHeight="1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3.5" customHeight="1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3.5" customHeight="1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3.5" customHeight="1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3.5" customHeight="1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3.5" customHeight="1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3.5" customHeight="1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3.5" customHeight="1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3.5" customHeight="1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3.5" customHeight="1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3.5" customHeight="1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3.5" customHeight="1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3.5" customHeight="1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3.5" customHeight="1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3.5" customHeight="1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3.5" customHeight="1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3.5" customHeight="1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3.5" customHeight="1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3.5" customHeight="1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3.5" customHeight="1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3.5" customHeight="1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3.5" customHeight="1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3.5" customHeight="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3.5" customHeight="1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3.5" customHeight="1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3.5" customHeight="1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3.5" customHeight="1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3.5" customHeight="1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3.5" customHeight="1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3.5" customHeight="1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3.5" customHeight="1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3.5" customHeight="1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3.5" customHeight="1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3.5" customHeight="1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3.5" customHeight="1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3.5" customHeight="1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3.5" customHeight="1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3.5" customHeight="1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3.5" customHeight="1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3.5" customHeight="1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3.5" customHeight="1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3.5" customHeight="1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3.5" customHeight="1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3.5" customHeight="1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3.5" customHeight="1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3.5" customHeight="1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3.5" customHeight="1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3.5" customHeight="1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3.5" customHeight="1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3.5" customHeight="1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3.5" customHeight="1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3.5" customHeight="1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3.5" customHeight="1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3.5" customHeight="1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3.5" customHeight="1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3.5" customHeight="1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3.5" customHeight="1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3.5" customHeight="1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3.5" customHeight="1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3.5" customHeight="1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3.5" customHeight="1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3.5" customHeight="1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3.5" customHeight="1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3.5" customHeight="1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3.5" customHeight="1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3.5" customHeight="1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3.5" customHeight="1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3.5" customHeight="1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3.5" customHeight="1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3.5" customHeight="1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3.5" customHeight="1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3.5" customHeight="1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3.5" customHeight="1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3.5" customHeight="1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3.5" customHeight="1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3.5" customHeight="1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3.5" customHeight="1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3.5" customHeight="1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3.5" customHeight="1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3.5" customHeight="1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3.5" customHeight="1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3.5" customHeight="1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3.5" customHeight="1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3.5" customHeight="1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3.5" customHeight="1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3.5" customHeight="1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3.5" customHeight="1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3.5" customHeight="1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3.5" customHeight="1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3.5" customHeight="1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3.5" customHeight="1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3.5" customHeight="1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3.5" customHeight="1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3.5" customHeight="1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3.5" customHeight="1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3.5" customHeight="1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3.5" customHeight="1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3.5" customHeight="1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3.5" customHeight="1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3.5" customHeight="1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3.5" customHeight="1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3.5" customHeight="1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3.5" customHeight="1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3.5" customHeight="1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3.5" customHeight="1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3.5" customHeight="1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3.5" customHeight="1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3.5" customHeight="1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3.5" customHeight="1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3.5" customHeight="1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3.5" customHeight="1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3.5" customHeight="1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3.5" customHeight="1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3.5" customHeight="1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3.5" customHeight="1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3.5" customHeight="1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3.5" customHeight="1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3.5" customHeight="1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3.5" customHeight="1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3.5" customHeight="1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3.5" customHeight="1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3.5" customHeight="1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3.5" customHeight="1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3.5" customHeight="1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3.5" customHeight="1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3.5" customHeight="1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3.5" customHeight="1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3.5" customHeight="1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3.5" customHeight="1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3.5" customHeight="1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3.5" customHeight="1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3.5" customHeight="1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3.5" customHeight="1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3.5" customHeight="1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3.5" customHeight="1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3.5" customHeight="1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3.5" customHeight="1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3.5" customHeight="1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3.5" customHeight="1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3.5" customHeight="1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3.5" customHeight="1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3.5" customHeight="1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3.5" customHeight="1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3.5" customHeight="1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3.5" customHeight="1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3.5" customHeight="1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3.5" customHeight="1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3.5" customHeight="1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3.5" customHeight="1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3.5" customHeight="1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3.5" customHeight="1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3.5" customHeight="1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3.5" customHeight="1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3.5" customHeight="1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3.5" customHeight="1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3.5" customHeight="1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3.5" customHeight="1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3.5" customHeight="1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3.5" customHeight="1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3.5" customHeight="1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3.5" customHeight="1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3.5" customHeight="1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3.5" customHeight="1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3.5" customHeight="1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3.5" customHeight="1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3.5" customHeight="1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3.5" customHeight="1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3.5" customHeight="1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3.5" customHeight="1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3.5" customHeight="1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3.5" customHeight="1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3.5" customHeight="1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3.5" customHeight="1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3.5" customHeight="1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3.5" customHeight="1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3.5" customHeight="1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3.5" customHeight="1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3.5" customHeight="1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3.5" customHeight="1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3.5" customHeight="1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3.5" customHeight="1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3.5" customHeight="1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3.5" customHeight="1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3.5" customHeight="1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3.5" customHeight="1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3.5" customHeight="1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3.5" customHeight="1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3.5" customHeight="1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3.5" customHeight="1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3.5" customHeight="1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3.5" customHeight="1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3.5" customHeight="1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3.5" customHeight="1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3.5" customHeight="1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3.5" customHeight="1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3.5" customHeight="1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3.5" customHeight="1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3.5" customHeight="1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3.5" customHeight="1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3.5" customHeight="1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3.5" customHeight="1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3.5" customHeight="1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3.5" customHeight="1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3.5" customHeight="1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3.5" customHeight="1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3.5" customHeight="1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3.5" customHeight="1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3.5" customHeight="1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3.5" customHeight="1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3.5" customHeight="1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3.5" customHeight="1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3.5" customHeight="1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3.5" customHeight="1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3.5" customHeight="1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3.5" customHeight="1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3.5" customHeight="1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3.5" customHeight="1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3.5" customHeight="1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3.5" customHeight="1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3.5" customHeight="1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3.5" customHeight="1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3.5" customHeight="1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3.5" customHeight="1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3.5" customHeight="1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3.5" customHeight="1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3.5" customHeight="1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3.5" customHeight="1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3.5" customHeight="1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3.5" customHeight="1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3.5" customHeight="1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3.5" customHeight="1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3.5" customHeight="1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3.5" customHeight="1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3.5" customHeight="1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3.5" customHeight="1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3.5" customHeight="1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3.5" customHeight="1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3.5" customHeight="1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3.5" customHeight="1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3.5" customHeight="1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3.5" customHeight="1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3.5" customHeight="1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3.5" customHeight="1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3.5" customHeight="1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3.5" customHeight="1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3.5" customHeight="1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3.5" customHeight="1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3.5" customHeight="1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3.5" customHeight="1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3.5" customHeight="1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3.5" customHeight="1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3.5" customHeight="1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3.5" customHeight="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3.5" customHeight="1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3.5" customHeight="1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3.5" customHeight="1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3.5" customHeight="1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3.5" customHeight="1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3.5" customHeight="1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3.5" customHeight="1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3.5" customHeight="1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3.5" customHeight="1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3.5" customHeight="1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3.5" customHeight="1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3.5" customHeight="1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3.5" customHeight="1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3.5" customHeight="1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3.5" customHeight="1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3.5" customHeight="1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3.5" customHeight="1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3.5" customHeight="1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3.5" customHeight="1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3.5" customHeight="1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3.5" customHeight="1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3.5" customHeight="1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3.5" customHeight="1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3.5" customHeight="1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3.5" customHeight="1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3.5" customHeight="1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3.5" customHeight="1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3.5" customHeight="1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3.5" customHeight="1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3.5" customHeight="1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3.5" customHeight="1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3.5" customHeight="1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3.5" customHeight="1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3.5" customHeight="1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3.5" customHeight="1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3.5" customHeight="1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</sheetData>
  <mergeCells count="30">
    <mergeCell ref="M8:M9"/>
    <mergeCell ref="C20:L20"/>
    <mergeCell ref="B21:C21"/>
    <mergeCell ref="E21:M21"/>
    <mergeCell ref="B22:C22"/>
    <mergeCell ref="D22:E22"/>
    <mergeCell ref="F22:G22"/>
    <mergeCell ref="H22:L22"/>
    <mergeCell ref="B13:M13"/>
    <mergeCell ref="C14:L14"/>
    <mergeCell ref="C15:L15"/>
    <mergeCell ref="C16:L16"/>
    <mergeCell ref="C17:L17"/>
    <mergeCell ref="C18:L18"/>
    <mergeCell ref="C19:L19"/>
    <mergeCell ref="H8:K9"/>
    <mergeCell ref="B2:M2"/>
    <mergeCell ref="B4:J4"/>
    <mergeCell ref="K4:L4"/>
    <mergeCell ref="G6:H6"/>
    <mergeCell ref="I6:M6"/>
    <mergeCell ref="L8:L9"/>
    <mergeCell ref="H10:K10"/>
    <mergeCell ref="H11:K11"/>
    <mergeCell ref="B8:C9"/>
    <mergeCell ref="B10:C10"/>
    <mergeCell ref="B11:C11"/>
    <mergeCell ref="D8:G9"/>
    <mergeCell ref="D10:G10"/>
    <mergeCell ref="D11:G11"/>
  </mergeCells>
  <phoneticPr fontId="15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F45" sqref="F45"/>
    </sheetView>
  </sheetViews>
  <sheetFormatPr defaultColWidth="12.625" defaultRowHeight="15" customHeight="1"/>
  <cols>
    <col min="1" max="26" width="7" customWidth="1"/>
  </cols>
  <sheetData>
    <row r="1" spans="1:26" ht="13.5" customHeight="1"/>
    <row r="2" spans="1:26" ht="13.5" customHeight="1">
      <c r="B2" s="4" t="s">
        <v>2</v>
      </c>
      <c r="C2" s="4" t="str">
        <f>入力!C5</f>
        <v/>
      </c>
    </row>
    <row r="3" spans="1:26" ht="13.5" customHeight="1">
      <c r="B3" s="4" t="s">
        <v>3</v>
      </c>
      <c r="C3" s="4" t="str">
        <f>入力!C6</f>
        <v/>
      </c>
    </row>
    <row r="4" spans="1:26" ht="13.5" customHeight="1">
      <c r="B4" s="4" t="s">
        <v>4</v>
      </c>
      <c r="C4" s="4">
        <f>入力!C7</f>
        <v>0</v>
      </c>
    </row>
    <row r="5" spans="1:26" ht="13.5" customHeight="1">
      <c r="B5" s="4" t="s">
        <v>5</v>
      </c>
      <c r="C5" s="4">
        <f>入力!L7</f>
        <v>0</v>
      </c>
    </row>
    <row r="6" spans="1:26" ht="13.5" customHeight="1">
      <c r="B6" s="4" t="s">
        <v>10</v>
      </c>
      <c r="C6" s="4">
        <f>入力!C12</f>
        <v>0</v>
      </c>
    </row>
    <row r="7" spans="1:26" ht="13.5" customHeight="1">
      <c r="A7" s="4">
        <v>1</v>
      </c>
      <c r="B7" s="4" t="s">
        <v>16</v>
      </c>
      <c r="C7" s="4">
        <f>入力!C15</f>
        <v>0</v>
      </c>
    </row>
    <row r="8" spans="1:26" ht="13.5" customHeight="1">
      <c r="B8" s="4" t="s">
        <v>17</v>
      </c>
      <c r="C8" s="4">
        <f>入力!D15</f>
        <v>0</v>
      </c>
    </row>
    <row r="9" spans="1:26" ht="13.5" customHeight="1">
      <c r="A9" s="4"/>
      <c r="B9" s="4" t="s">
        <v>12</v>
      </c>
      <c r="C9" s="4" t="str">
        <f>入力!P15</f>
        <v/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>
      <c r="B10" s="4" t="s">
        <v>13</v>
      </c>
      <c r="C10" s="4">
        <f>入力!L15</f>
        <v>0</v>
      </c>
    </row>
    <row r="11" spans="1:26" ht="13.5" customHeight="1">
      <c r="B11" s="4" t="s">
        <v>14</v>
      </c>
      <c r="C11" s="4">
        <f>入力!M15</f>
        <v>0</v>
      </c>
    </row>
    <row r="12" spans="1:26" ht="13.5" customHeight="1">
      <c r="A12" s="4">
        <v>2</v>
      </c>
      <c r="B12" s="4" t="s">
        <v>16</v>
      </c>
      <c r="C12" s="4">
        <f>入力!C16</f>
        <v>0</v>
      </c>
    </row>
    <row r="13" spans="1:26" ht="13.5" customHeight="1">
      <c r="B13" s="4" t="s">
        <v>17</v>
      </c>
      <c r="C13" s="4">
        <f>入力!D16</f>
        <v>0</v>
      </c>
    </row>
    <row r="14" spans="1:26" ht="13.5" customHeight="1">
      <c r="A14" s="4"/>
      <c r="B14" s="4" t="s">
        <v>12</v>
      </c>
      <c r="C14" s="4" t="str">
        <f>入力!P16</f>
        <v/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>
      <c r="B15" s="4" t="s">
        <v>13</v>
      </c>
      <c r="C15" s="4">
        <f>入力!L16</f>
        <v>0</v>
      </c>
    </row>
    <row r="16" spans="1:26" ht="13.5" customHeight="1">
      <c r="B16" s="4" t="s">
        <v>14</v>
      </c>
      <c r="C16" s="4">
        <f>入力!M16</f>
        <v>0</v>
      </c>
    </row>
    <row r="17" spans="1:26" ht="13.5" customHeight="1">
      <c r="A17" s="4">
        <v>3</v>
      </c>
      <c r="B17" s="4" t="s">
        <v>16</v>
      </c>
      <c r="C17" s="4">
        <f>入力!C17</f>
        <v>0</v>
      </c>
    </row>
    <row r="18" spans="1:26" ht="13.5" customHeight="1">
      <c r="B18" s="4" t="s">
        <v>17</v>
      </c>
      <c r="C18" s="4">
        <f>入力!D17</f>
        <v>0</v>
      </c>
    </row>
    <row r="19" spans="1:26" ht="13.5" customHeight="1">
      <c r="A19" s="4"/>
      <c r="B19" s="4" t="s">
        <v>12</v>
      </c>
      <c r="C19" s="4" t="str">
        <f>入力!P17</f>
        <v/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>
      <c r="B20" s="4" t="s">
        <v>13</v>
      </c>
      <c r="C20" s="4">
        <f>入力!L17</f>
        <v>0</v>
      </c>
    </row>
    <row r="21" spans="1:26" ht="13.5" customHeight="1">
      <c r="B21" s="4" t="s">
        <v>14</v>
      </c>
      <c r="C21" s="4">
        <f>入力!M17</f>
        <v>0</v>
      </c>
    </row>
    <row r="22" spans="1:26" ht="13.5" customHeight="1">
      <c r="A22" s="4">
        <v>4</v>
      </c>
      <c r="B22" s="4" t="s">
        <v>16</v>
      </c>
      <c r="C22" s="4">
        <f>入力!C18</f>
        <v>0</v>
      </c>
    </row>
    <row r="23" spans="1:26" ht="13.5" customHeight="1">
      <c r="B23" s="4" t="s">
        <v>17</v>
      </c>
      <c r="C23" s="4">
        <f>入力!D18</f>
        <v>0</v>
      </c>
    </row>
    <row r="24" spans="1:26" ht="13.5" customHeight="1">
      <c r="A24" s="4"/>
      <c r="B24" s="4" t="s">
        <v>12</v>
      </c>
      <c r="C24" s="4" t="str">
        <f>入力!P18</f>
        <v/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>
      <c r="B25" s="4" t="s">
        <v>13</v>
      </c>
      <c r="C25" s="4">
        <f>入力!L18</f>
        <v>0</v>
      </c>
    </row>
    <row r="26" spans="1:26" ht="13.5" customHeight="1">
      <c r="B26" s="4" t="s">
        <v>14</v>
      </c>
      <c r="C26" s="4">
        <f>入力!M18</f>
        <v>0</v>
      </c>
    </row>
    <row r="27" spans="1:26" ht="13.5" customHeight="1">
      <c r="A27" s="4" t="s">
        <v>312</v>
      </c>
      <c r="B27" s="4">
        <v>1</v>
      </c>
      <c r="C27" s="4"/>
    </row>
    <row r="28" spans="1:26" ht="13.5" customHeight="1">
      <c r="A28" s="4" t="s">
        <v>312</v>
      </c>
      <c r="B28" s="4">
        <v>2</v>
      </c>
      <c r="C28" s="4"/>
    </row>
    <row r="29" spans="1:26" ht="13.5" customHeight="1">
      <c r="A29" s="4">
        <v>5</v>
      </c>
      <c r="B29" s="4" t="s">
        <v>16</v>
      </c>
      <c r="C29" s="4">
        <f>入力!C19</f>
        <v>0</v>
      </c>
    </row>
    <row r="30" spans="1:26" ht="13.5" customHeight="1">
      <c r="B30" s="4" t="s">
        <v>17</v>
      </c>
      <c r="C30" s="4">
        <f>入力!D19</f>
        <v>0</v>
      </c>
    </row>
    <row r="31" spans="1:26" ht="13.5" customHeight="1">
      <c r="A31" s="4"/>
      <c r="B31" s="4" t="s">
        <v>12</v>
      </c>
      <c r="C31" s="4" t="str">
        <f>入力!P19</f>
        <v/>
      </c>
    </row>
    <row r="32" spans="1:26" ht="13.5" customHeight="1">
      <c r="B32" s="4" t="s">
        <v>13</v>
      </c>
      <c r="C32" s="4">
        <f>入力!L19</f>
        <v>0</v>
      </c>
    </row>
    <row r="33" spans="1:3" ht="13.5" customHeight="1">
      <c r="B33" s="4" t="s">
        <v>14</v>
      </c>
      <c r="C33" s="4">
        <f>入力!M19</f>
        <v>0</v>
      </c>
    </row>
    <row r="34" spans="1:3" ht="13.5" customHeight="1">
      <c r="A34" s="4">
        <v>6</v>
      </c>
      <c r="B34" s="4" t="s">
        <v>16</v>
      </c>
      <c r="C34" s="4">
        <f>入力!C20</f>
        <v>0</v>
      </c>
    </row>
    <row r="35" spans="1:3" ht="13.5" customHeight="1">
      <c r="B35" s="4" t="s">
        <v>17</v>
      </c>
      <c r="C35" s="4">
        <f>入力!D20</f>
        <v>0</v>
      </c>
    </row>
    <row r="36" spans="1:3" ht="13.5" customHeight="1">
      <c r="A36" s="4"/>
      <c r="B36" s="4" t="s">
        <v>12</v>
      </c>
      <c r="C36" s="4" t="str">
        <f>入力!P20</f>
        <v/>
      </c>
    </row>
    <row r="37" spans="1:3" ht="13.5" customHeight="1">
      <c r="B37" s="4" t="s">
        <v>13</v>
      </c>
      <c r="C37" s="4">
        <f>入力!L20</f>
        <v>0</v>
      </c>
    </row>
    <row r="38" spans="1:3" ht="13.5" customHeight="1">
      <c r="B38" s="4" t="s">
        <v>14</v>
      </c>
      <c r="C38" s="4">
        <f>入力!M20</f>
        <v>0</v>
      </c>
    </row>
    <row r="39" spans="1:3" ht="13.5" customHeight="1">
      <c r="A39" s="4">
        <v>7</v>
      </c>
      <c r="B39" s="4" t="s">
        <v>16</v>
      </c>
      <c r="C39" s="4">
        <f>入力!C21</f>
        <v>0</v>
      </c>
    </row>
    <row r="40" spans="1:3" ht="13.5" customHeight="1">
      <c r="B40" s="4" t="s">
        <v>17</v>
      </c>
      <c r="C40" s="4">
        <f>入力!D21</f>
        <v>0</v>
      </c>
    </row>
    <row r="41" spans="1:3" ht="13.5" customHeight="1">
      <c r="A41" s="4"/>
      <c r="B41" s="4" t="s">
        <v>12</v>
      </c>
      <c r="C41" s="4" t="str">
        <f>入力!P21</f>
        <v/>
      </c>
    </row>
    <row r="42" spans="1:3" ht="13.5" customHeight="1">
      <c r="B42" s="4" t="s">
        <v>13</v>
      </c>
      <c r="C42" s="4">
        <f>入力!L21</f>
        <v>0</v>
      </c>
    </row>
    <row r="43" spans="1:3" ht="13.5" customHeight="1">
      <c r="B43" s="4" t="s">
        <v>14</v>
      </c>
      <c r="C43" s="4">
        <f>入力!M21</f>
        <v>0</v>
      </c>
    </row>
    <row r="44" spans="1:3" ht="13.5" customHeight="1">
      <c r="A44" s="4">
        <v>8</v>
      </c>
      <c r="B44" s="4" t="s">
        <v>16</v>
      </c>
      <c r="C44" s="4">
        <f>入力!C22</f>
        <v>0</v>
      </c>
    </row>
    <row r="45" spans="1:3" ht="13.5" customHeight="1">
      <c r="B45" s="4" t="s">
        <v>17</v>
      </c>
      <c r="C45" s="4">
        <f>入力!D22</f>
        <v>0</v>
      </c>
    </row>
    <row r="46" spans="1:3" ht="13.5" customHeight="1">
      <c r="A46" s="4"/>
      <c r="B46" s="4" t="s">
        <v>12</v>
      </c>
      <c r="C46" s="4" t="str">
        <f>入力!P22</f>
        <v/>
      </c>
    </row>
    <row r="47" spans="1:3" ht="13.5" customHeight="1">
      <c r="B47" s="4" t="s">
        <v>13</v>
      </c>
      <c r="C47" s="4">
        <f>入力!L22</f>
        <v>0</v>
      </c>
    </row>
    <row r="48" spans="1:3" ht="13.5" customHeight="1">
      <c r="B48" s="4" t="s">
        <v>14</v>
      </c>
      <c r="C48" s="4">
        <f>入力!M22</f>
        <v>0</v>
      </c>
    </row>
    <row r="49" spans="1:3" ht="13.5" customHeight="1">
      <c r="B49" s="4" t="s">
        <v>313</v>
      </c>
      <c r="C49" s="4">
        <f>入力!L8</f>
        <v>0</v>
      </c>
    </row>
    <row r="50" spans="1:3" ht="13.5" customHeight="1">
      <c r="A50" s="4" t="s">
        <v>312</v>
      </c>
      <c r="B50" s="4">
        <v>3</v>
      </c>
      <c r="C50" s="4"/>
    </row>
    <row r="51" spans="1:3" ht="13.5" customHeight="1">
      <c r="A51" s="4" t="s">
        <v>312</v>
      </c>
      <c r="B51" s="4">
        <v>4</v>
      </c>
      <c r="C51" s="4"/>
    </row>
    <row r="52" spans="1:3" ht="13.5" customHeight="1">
      <c r="A52" s="4" t="s">
        <v>314</v>
      </c>
      <c r="C52" s="54"/>
    </row>
    <row r="53" spans="1:3" ht="13.5" customHeight="1">
      <c r="B53" s="4" t="s">
        <v>315</v>
      </c>
      <c r="C53" s="4">
        <f>入力!M30</f>
        <v>0</v>
      </c>
    </row>
    <row r="54" spans="1:3" ht="13.5" customHeight="1">
      <c r="B54" s="4" t="s">
        <v>316</v>
      </c>
      <c r="C54" s="4">
        <f>入力!M31</f>
        <v>0</v>
      </c>
    </row>
    <row r="55" spans="1:3" ht="13.5" customHeight="1">
      <c r="B55" s="4" t="s">
        <v>317</v>
      </c>
      <c r="C55" s="4">
        <f>入力!M32</f>
        <v>0</v>
      </c>
    </row>
    <row r="56" spans="1:3" ht="13.5" customHeight="1">
      <c r="B56" s="4" t="s">
        <v>318</v>
      </c>
      <c r="C56" s="4">
        <f>入力!M33</f>
        <v>0</v>
      </c>
    </row>
    <row r="57" spans="1:3" ht="13.5" customHeight="1">
      <c r="B57" s="4" t="s">
        <v>319</v>
      </c>
      <c r="C57" s="4">
        <f>入力!M34</f>
        <v>0</v>
      </c>
    </row>
    <row r="58" spans="1:3" ht="13.5" customHeight="1">
      <c r="B58" s="4" t="s">
        <v>320</v>
      </c>
      <c r="C58" s="4">
        <f>入力!M35</f>
        <v>0</v>
      </c>
    </row>
    <row r="59" spans="1:3" ht="13.5" customHeight="1">
      <c r="B59" s="4" t="s">
        <v>321</v>
      </c>
      <c r="C59" s="4">
        <f>入力!N15</f>
        <v>0</v>
      </c>
    </row>
    <row r="60" spans="1:3" ht="13.5" customHeight="1">
      <c r="B60" s="4" t="s">
        <v>322</v>
      </c>
      <c r="C60" s="4">
        <f>入力!N16</f>
        <v>0</v>
      </c>
    </row>
    <row r="61" spans="1:3" ht="13.5" customHeight="1">
      <c r="B61" s="4" t="s">
        <v>323</v>
      </c>
      <c r="C61" s="4">
        <f>入力!N17</f>
        <v>0</v>
      </c>
    </row>
    <row r="62" spans="1:3" ht="13.5" customHeight="1">
      <c r="B62" s="4" t="s">
        <v>324</v>
      </c>
      <c r="C62" s="4">
        <f>入力!N18</f>
        <v>0</v>
      </c>
    </row>
    <row r="63" spans="1:3" ht="13.5" customHeight="1">
      <c r="B63" s="4" t="s">
        <v>325</v>
      </c>
      <c r="C63" s="4">
        <f>入力!M36</f>
        <v>0</v>
      </c>
    </row>
    <row r="64" spans="1:3" ht="13.5" customHeight="1">
      <c r="B64" s="4" t="s">
        <v>326</v>
      </c>
      <c r="C64" s="4">
        <f>入力!C8</f>
        <v>0</v>
      </c>
    </row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15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入力</vt:lpstr>
      <vt:lpstr>高校リスト</vt:lpstr>
      <vt:lpstr>関東大会県予選</vt:lpstr>
      <vt:lpstr>全国大会県予選・新人戦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県立高校</dc:creator>
  <cp:lastModifiedBy>yoshihiro daita</cp:lastModifiedBy>
  <dcterms:created xsi:type="dcterms:W3CDTF">2010-02-10T00:26:02Z</dcterms:created>
  <dcterms:modified xsi:type="dcterms:W3CDTF">2025-04-14T10:25:28Z</dcterms:modified>
</cp:coreProperties>
</file>